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120" windowHeight="8670" tabRatio="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'Лист1'!$A$1:$M$224</definedName>
  </definedNames>
  <calcPr fullCalcOnLoad="1"/>
</workbook>
</file>

<file path=xl/sharedStrings.xml><?xml version="1.0" encoding="utf-8"?>
<sst xmlns="http://schemas.openxmlformats.org/spreadsheetml/2006/main" count="349" uniqueCount="200">
  <si>
    <t>№</t>
  </si>
  <si>
    <t>Базовые хар - ки</t>
  </si>
  <si>
    <t>Внутр. разм.</t>
  </si>
  <si>
    <t>Дверн.</t>
  </si>
  <si>
    <t>Размеры</t>
  </si>
  <si>
    <t>Цена</t>
  </si>
  <si>
    <t>Модель</t>
  </si>
  <si>
    <t>для расчёта цены</t>
  </si>
  <si>
    <t>кабины</t>
  </si>
  <si>
    <t>проём</t>
  </si>
  <si>
    <t>шахты в плане</t>
  </si>
  <si>
    <t>Г/п</t>
  </si>
  <si>
    <t>К-во</t>
  </si>
  <si>
    <t>Выс.</t>
  </si>
  <si>
    <t>(шир. х глуб.)</t>
  </si>
  <si>
    <t>Лифта</t>
  </si>
  <si>
    <t>НДС</t>
  </si>
  <si>
    <t>кг</t>
  </si>
  <si>
    <t>м/с</t>
  </si>
  <si>
    <t>ост.</t>
  </si>
  <si>
    <t>м</t>
  </si>
  <si>
    <t>мм</t>
  </si>
  <si>
    <t>ПП-0411-Щ</t>
  </si>
  <si>
    <t>1400х1600</t>
  </si>
  <si>
    <t>1450х1700</t>
  </si>
  <si>
    <t>1650х1450</t>
  </si>
  <si>
    <t>1900х1700</t>
  </si>
  <si>
    <t>1750х2000</t>
  </si>
  <si>
    <t>1040х2160</t>
  </si>
  <si>
    <t>1850х2550</t>
  </si>
  <si>
    <t>2160х1040</t>
  </si>
  <si>
    <t>2550х1700</t>
  </si>
  <si>
    <t>2650х1700</t>
  </si>
  <si>
    <t>ПП-0601</t>
  </si>
  <si>
    <t>ПП-0611</t>
  </si>
  <si>
    <t>ПП-0621</t>
  </si>
  <si>
    <t>ПП-1021</t>
  </si>
  <si>
    <t>ПП-1011</t>
  </si>
  <si>
    <t>ПП-1001</t>
  </si>
  <si>
    <t>2250х2150</t>
  </si>
  <si>
    <t>ПБ-053А</t>
  </si>
  <si>
    <t>непроходная</t>
  </si>
  <si>
    <t>1405х2430</t>
  </si>
  <si>
    <t>1950х2700</t>
  </si>
  <si>
    <t>проходная</t>
  </si>
  <si>
    <t>ПБ-053М</t>
  </si>
  <si>
    <t>1405 х2200</t>
  </si>
  <si>
    <t>1405 х 2200</t>
  </si>
  <si>
    <t>ПБ-053М-01</t>
  </si>
  <si>
    <t>с</t>
  </si>
  <si>
    <t>Исп.</t>
  </si>
  <si>
    <t>стандартное</t>
  </si>
  <si>
    <t>огнестойкое</t>
  </si>
  <si>
    <t>ПП-0414-Щ</t>
  </si>
  <si>
    <t>ПП-0416-Щ</t>
  </si>
  <si>
    <t>(800)</t>
  </si>
  <si>
    <t>ПП-0614</t>
  </si>
  <si>
    <t>ПП-0616</t>
  </si>
  <si>
    <t>ПП-0624</t>
  </si>
  <si>
    <t>ПП-0626</t>
  </si>
  <si>
    <t>700</t>
  </si>
  <si>
    <t>940х1020</t>
  </si>
  <si>
    <t>1040х1380</t>
  </si>
  <si>
    <t>ПП-1014</t>
  </si>
  <si>
    <t>ПП-1016</t>
  </si>
  <si>
    <t>ПП-1024</t>
  </si>
  <si>
    <t>ПП-1026</t>
  </si>
  <si>
    <t>1000</t>
  </si>
  <si>
    <t>800</t>
  </si>
  <si>
    <t>Скор</t>
  </si>
  <si>
    <t>Одн.</t>
  </si>
  <si>
    <t>этажа</t>
  </si>
  <si>
    <t>Скор.</t>
  </si>
  <si>
    <t>ПГ-0505М</t>
  </si>
  <si>
    <t>верхнее</t>
  </si>
  <si>
    <t>1000х1500</t>
  </si>
  <si>
    <t>1600х1700</t>
  </si>
  <si>
    <t>ПГ-0505</t>
  </si>
  <si>
    <t>1500х2000</t>
  </si>
  <si>
    <t>2100х2200</t>
  </si>
  <si>
    <t>ПГ-0505МВ</t>
  </si>
  <si>
    <t>нижнее</t>
  </si>
  <si>
    <t>1700х1700</t>
  </si>
  <si>
    <t>ПГ-0505В</t>
  </si>
  <si>
    <t>2200х2200</t>
  </si>
  <si>
    <t>ПГ-1005</t>
  </si>
  <si>
    <t>ПГ-1005В</t>
  </si>
  <si>
    <t>2250х2200</t>
  </si>
  <si>
    <t>Малые грузовые лифты для установки в глухую шахту</t>
  </si>
  <si>
    <t>ПГ-0125</t>
  </si>
  <si>
    <t>ПГ-0225</t>
  </si>
  <si>
    <t>ПГ-0125М</t>
  </si>
  <si>
    <t>ПГ-0225М</t>
  </si>
  <si>
    <t>1514 х 1314</t>
  </si>
  <si>
    <t>Грузовые лифты с верхним машинным помещением</t>
  </si>
  <si>
    <t>ПГ-288М</t>
  </si>
  <si>
    <t>2000х2500х2200</t>
  </si>
  <si>
    <t>2600х2700</t>
  </si>
  <si>
    <t>ПГ-289М</t>
  </si>
  <si>
    <t>2750х2700</t>
  </si>
  <si>
    <t>ПГ-290М</t>
  </si>
  <si>
    <t>2000х3000х2200</t>
  </si>
  <si>
    <t>2750х3200</t>
  </si>
  <si>
    <t>ПГ-291М</t>
  </si>
  <si>
    <t>ПГ-292М</t>
  </si>
  <si>
    <t>2500х3500х2200</t>
  </si>
  <si>
    <t>3250х3700</t>
  </si>
  <si>
    <t>ПГ-293М</t>
  </si>
  <si>
    <t>3000х4000х2400</t>
  </si>
  <si>
    <t>3750х4200</t>
  </si>
  <si>
    <t>ПГ-297М</t>
  </si>
  <si>
    <t>ПГ-298М</t>
  </si>
  <si>
    <t>2850х2700</t>
  </si>
  <si>
    <t>ПГ-299М</t>
  </si>
  <si>
    <t>2850х3200</t>
  </si>
  <si>
    <t>Лист 2 листов 3</t>
  </si>
  <si>
    <t>650</t>
  </si>
  <si>
    <t>(700)</t>
  </si>
  <si>
    <t>Исполнение</t>
  </si>
  <si>
    <t xml:space="preserve">           Лист 1 листов 3</t>
  </si>
  <si>
    <t>Базовые характеристики для расчета цены</t>
  </si>
  <si>
    <t>Внутренние размеры кабины (шир. х глуб.)</t>
  </si>
  <si>
    <t>Внутр. разм. шахты          (шир. х глуб.)</t>
  </si>
  <si>
    <t>Дверн. проём мм</t>
  </si>
  <si>
    <t>одной остан</t>
  </si>
  <si>
    <t>лифта</t>
  </si>
  <si>
    <t>Цена, тыс. руб.   без НДС</t>
  </si>
  <si>
    <t>Цена тыс. руб с  НДС</t>
  </si>
  <si>
    <t>Базовые характеристики для расчёта цены</t>
  </si>
  <si>
    <t>Внутр. разм. кабины       (шир. х глуб.) мм</t>
  </si>
  <si>
    <t xml:space="preserve">Дверн. проем мм </t>
  </si>
  <si>
    <t>Высота верхнего этажа</t>
  </si>
  <si>
    <t>Размеры шахты в плане       (шир х глуб.) мм</t>
  </si>
  <si>
    <t>Цена одной остан</t>
  </si>
  <si>
    <t>Цена лифта</t>
  </si>
  <si>
    <t xml:space="preserve"> без НДС (тыс.руб.)</t>
  </si>
  <si>
    <t>(тыс. руб.)</t>
  </si>
  <si>
    <t xml:space="preserve">Цена, тыс. руб.      без НДС </t>
  </si>
  <si>
    <t>1600х1500</t>
  </si>
  <si>
    <t>1040х2060</t>
  </si>
  <si>
    <t>2650 х 1700</t>
  </si>
  <si>
    <t>900 х 650</t>
  </si>
  <si>
    <t>1300 х 750</t>
  </si>
  <si>
    <t>900 х 1000</t>
  </si>
  <si>
    <t>1350 х 1100</t>
  </si>
  <si>
    <t>900 х 1100</t>
  </si>
  <si>
    <t>1384 х 864</t>
  </si>
  <si>
    <t>ПП-0201И</t>
  </si>
  <si>
    <t>электрический</t>
  </si>
  <si>
    <t>с гидроприводом</t>
  </si>
  <si>
    <t>ПП-0211Щ</t>
  </si>
  <si>
    <t>Е 30</t>
  </si>
  <si>
    <t>ЕI 60</t>
  </si>
  <si>
    <t>ПГ -0505 М</t>
  </si>
  <si>
    <t>1000 х 1000</t>
  </si>
  <si>
    <t>1600 х 1200</t>
  </si>
  <si>
    <t>850</t>
  </si>
  <si>
    <t xml:space="preserve"> Е 30</t>
  </si>
  <si>
    <t>* - Стоимость частотного преобразователя в цену лифта не входит</t>
  </si>
  <si>
    <t>1850 х 2550</t>
  </si>
  <si>
    <t>1,6*</t>
  </si>
  <si>
    <r>
      <t xml:space="preserve">           </t>
    </r>
    <r>
      <rPr>
        <sz val="10"/>
        <rFont val="Times New Roman"/>
        <family val="1"/>
      </rPr>
      <t xml:space="preserve">                                                      Грузовые лифты с нижним машинным помещением</t>
    </r>
  </si>
  <si>
    <t xml:space="preserve">Малые грузовые лифты с комплектом металлокаркасной шахты </t>
  </si>
  <si>
    <t>1700 х 1550</t>
  </si>
  <si>
    <t>(1700 х 1550)</t>
  </si>
  <si>
    <t>(1550 х 1700)</t>
  </si>
  <si>
    <t>940</t>
  </si>
  <si>
    <t>** - стоимость пассажирских лифтов указана для жилых зданий</t>
  </si>
  <si>
    <t>Пассажирские лифты без машинного помещения</t>
  </si>
  <si>
    <t>ПП-0411-Щ(МП)</t>
  </si>
  <si>
    <t>1*</t>
  </si>
  <si>
    <t>940х1210</t>
  </si>
  <si>
    <t>1700х1600</t>
  </si>
  <si>
    <t>ПП-0601(МП)</t>
  </si>
  <si>
    <t>1140х1440</t>
  </si>
  <si>
    <t>1950х1800</t>
  </si>
  <si>
    <t>ПП-1011(МП)</t>
  </si>
  <si>
    <t>1080х2200</t>
  </si>
  <si>
    <t xml:space="preserve">  ** - Лифт ПБ-053А оснащен ручными распашными дверями</t>
  </si>
  <si>
    <t xml:space="preserve">       Лифт ПБ-053М оснащен автоматическими дверями центрального открывания</t>
  </si>
  <si>
    <t xml:space="preserve">       Лифт ПБ-053М-01 оснащен автоматическими  телескопическими дверями</t>
  </si>
  <si>
    <t xml:space="preserve">                       Доплаты за дополнительные услуги (руб. без учета НДС)</t>
  </si>
  <si>
    <t>Доплата за 1 м высоты подъема (в металлокаркасную) -             1,5   тыс. руб</t>
  </si>
  <si>
    <t>Доплата за 1 м высоты подъема (в глухую) -                                   0,8   тыс. руб.</t>
  </si>
  <si>
    <t xml:space="preserve">                 630 кг  - 3 430 у.е.</t>
  </si>
  <si>
    <t xml:space="preserve">                1000 кг - 5 050 у.е.</t>
  </si>
  <si>
    <r>
      <t xml:space="preserve">            </t>
    </r>
    <r>
      <rPr>
        <b/>
        <sz val="10"/>
        <rFont val="Times New Roman"/>
        <family val="1"/>
      </rPr>
      <t xml:space="preserve">   400 кг - 2 430 у.е.</t>
    </r>
  </si>
  <si>
    <t>* Доплата за частотный преобразователь на пассажирские лифты V=1-1,6 м/с , без учета НДС:</t>
  </si>
  <si>
    <t xml:space="preserve">Цена тыс. руб  с  НДС     </t>
  </si>
  <si>
    <t>Подъемники инвалидные с высотой подъема до 2,0 м</t>
  </si>
  <si>
    <t>Дополнительная дверь шахты для проходной кабины -                6,0 тыс. руб.</t>
  </si>
  <si>
    <t>1150х1550</t>
  </si>
  <si>
    <t>700 х 900</t>
  </si>
  <si>
    <t>1200 х 1550</t>
  </si>
  <si>
    <t>880 х 900</t>
  </si>
  <si>
    <t>ПП-0311Щ</t>
  </si>
  <si>
    <t>980 х  900</t>
  </si>
  <si>
    <t>1400 х 1350</t>
  </si>
  <si>
    <t>980 х 760</t>
  </si>
  <si>
    <t>1400 х 1250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</si>
</sst>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_ ;\-#,##0.0\ "/>
    <numFmt numFmtId="170" formatCode="#,##0.00_ ;\-#,##0.00\ "/>
    <numFmt numFmtId="171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0"/>
    </font>
    <font>
      <sz val="10"/>
      <color indexed="8"/>
      <name val="Times New Roman Cyr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name val="Times New Roman Cyr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.5"/>
      <name val="Arial Cyr"/>
      <family val="0"/>
    </font>
    <font>
      <b/>
      <sz val="8.5"/>
      <name val="Times New Roman Cyr"/>
      <family val="1"/>
    </font>
    <font>
      <sz val="10"/>
      <color indexed="12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Arial Cyr"/>
      <family val="0"/>
    </font>
    <font>
      <b/>
      <sz val="8.5"/>
      <name val="Arial Cyr"/>
      <family val="0"/>
    </font>
    <font>
      <sz val="10"/>
      <name val="Times New Roman Cyr"/>
      <family val="1"/>
    </font>
    <font>
      <sz val="8"/>
      <color indexed="8"/>
      <name val="Times New Roman Cyr"/>
      <family val="1"/>
    </font>
    <font>
      <sz val="8.5"/>
      <name val="Times New Roman Cyr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3" fontId="8" fillId="0" borderId="1" xfId="2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43" fontId="12" fillId="0" borderId="0" xfId="20" applyFont="1" applyAlignment="1">
      <alignment horizontal="center"/>
    </xf>
    <xf numFmtId="0" fontId="10" fillId="0" borderId="0" xfId="0" applyFont="1" applyBorder="1" applyAlignment="1">
      <alignment/>
    </xf>
    <xf numFmtId="43" fontId="0" fillId="0" borderId="0" xfId="20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/>
    </xf>
    <xf numFmtId="43" fontId="16" fillId="0" borderId="0" xfId="20" applyFont="1" applyAlignment="1">
      <alignment horizontal="center"/>
    </xf>
    <xf numFmtId="43" fontId="0" fillId="0" borderId="0" xfId="20" applyAlignment="1">
      <alignment horizontal="center"/>
    </xf>
    <xf numFmtId="43" fontId="16" fillId="0" borderId="0" xfId="20" applyFont="1" applyAlignment="1">
      <alignment horizontal="center"/>
    </xf>
    <xf numFmtId="43" fontId="10" fillId="0" borderId="0" xfId="20" applyFont="1" applyAlignment="1">
      <alignment horizontal="center"/>
    </xf>
    <xf numFmtId="43" fontId="0" fillId="2" borderId="0" xfId="20" applyFill="1" applyAlignment="1">
      <alignment horizontal="center"/>
    </xf>
    <xf numFmtId="43" fontId="10" fillId="2" borderId="0" xfId="20" applyFont="1" applyFill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43" fontId="0" fillId="0" borderId="0" xfId="20" applyFont="1" applyBorder="1" applyAlignment="1">
      <alignment horizontal="center"/>
    </xf>
    <xf numFmtId="43" fontId="0" fillId="2" borderId="0" xfId="2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3" fontId="0" fillId="2" borderId="0" xfId="20" applyFill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/>
    </xf>
    <xf numFmtId="43" fontId="25" fillId="0" borderId="0" xfId="2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/>
    </xf>
    <xf numFmtId="43" fontId="11" fillId="0" borderId="31" xfId="20" applyFont="1" applyBorder="1" applyAlignment="1">
      <alignment horizontal="center"/>
    </xf>
    <xf numFmtId="43" fontId="11" fillId="2" borderId="31" xfId="20" applyFont="1" applyFill="1" applyBorder="1" applyAlignment="1">
      <alignment horizontal="center"/>
    </xf>
    <xf numFmtId="0" fontId="32" fillId="0" borderId="32" xfId="0" applyFont="1" applyBorder="1" applyAlignment="1">
      <alignment/>
    </xf>
    <xf numFmtId="0" fontId="15" fillId="0" borderId="31" xfId="0" applyFont="1" applyBorder="1" applyAlignment="1">
      <alignment/>
    </xf>
    <xf numFmtId="0" fontId="33" fillId="0" borderId="31" xfId="0" applyFont="1" applyBorder="1" applyAlignment="1">
      <alignment horizontal="center" wrapText="1"/>
    </xf>
    <xf numFmtId="0" fontId="34" fillId="0" borderId="31" xfId="0" applyFont="1" applyBorder="1" applyAlignment="1">
      <alignment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167" fontId="22" fillId="0" borderId="9" xfId="0" applyNumberFormat="1" applyFont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 wrapText="1"/>
    </xf>
    <xf numFmtId="167" fontId="22" fillId="0" borderId="12" xfId="0" applyNumberFormat="1" applyFont="1" applyBorder="1" applyAlignment="1">
      <alignment horizontal="center" vertical="center" wrapText="1"/>
    </xf>
    <xf numFmtId="167" fontId="22" fillId="0" borderId="26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167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167" fontId="22" fillId="0" borderId="14" xfId="0" applyNumberFormat="1" applyFont="1" applyBorder="1" applyAlignment="1">
      <alignment horizontal="center"/>
    </xf>
    <xf numFmtId="0" fontId="26" fillId="0" borderId="1" xfId="0" applyFont="1" applyBorder="1" applyAlignment="1">
      <alignment vertical="top" wrapText="1"/>
    </xf>
    <xf numFmtId="0" fontId="25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167" fontId="25" fillId="0" borderId="8" xfId="0" applyNumberFormat="1" applyFont="1" applyBorder="1" applyAlignment="1">
      <alignment horizontal="center" vertical="top" wrapText="1"/>
    </xf>
    <xf numFmtId="167" fontId="26" fillId="0" borderId="8" xfId="20" applyNumberFormat="1" applyFont="1" applyBorder="1" applyAlignment="1">
      <alignment horizontal="center" vertical="center"/>
    </xf>
    <xf numFmtId="167" fontId="26" fillId="2" borderId="8" xfId="20" applyNumberFormat="1" applyFont="1" applyFill="1" applyBorder="1" applyAlignment="1">
      <alignment horizontal="center" vertical="top" wrapText="1"/>
    </xf>
    <xf numFmtId="167" fontId="26" fillId="2" borderId="26" xfId="20" applyNumberFormat="1" applyFont="1" applyFill="1" applyBorder="1" applyAlignment="1">
      <alignment horizontal="center" vertical="top" wrapText="1"/>
    </xf>
    <xf numFmtId="167" fontId="25" fillId="0" borderId="12" xfId="0" applyNumberFormat="1" applyFont="1" applyBorder="1" applyAlignment="1">
      <alignment horizontal="center" vertical="center" wrapText="1"/>
    </xf>
    <xf numFmtId="167" fontId="25" fillId="0" borderId="12" xfId="20" applyNumberFormat="1" applyFont="1" applyBorder="1" applyAlignment="1">
      <alignment horizontal="center" vertical="center" wrapText="1"/>
    </xf>
    <xf numFmtId="167" fontId="25" fillId="0" borderId="14" xfId="0" applyNumberFormat="1" applyFont="1" applyBorder="1" applyAlignment="1">
      <alignment horizontal="center" vertical="center" wrapText="1"/>
    </xf>
    <xf numFmtId="167" fontId="25" fillId="0" borderId="14" xfId="20" applyNumberFormat="1" applyFont="1" applyBorder="1" applyAlignment="1">
      <alignment horizontal="center" vertical="center" wrapText="1"/>
    </xf>
    <xf numFmtId="167" fontId="25" fillId="0" borderId="8" xfId="0" applyNumberFormat="1" applyFont="1" applyBorder="1" applyAlignment="1">
      <alignment horizontal="center" vertical="center" wrapText="1"/>
    </xf>
    <xf numFmtId="167" fontId="25" fillId="0" borderId="26" xfId="0" applyNumberFormat="1" applyFont="1" applyBorder="1" applyAlignment="1">
      <alignment horizontal="center" vertical="center" wrapText="1"/>
    </xf>
    <xf numFmtId="167" fontId="25" fillId="0" borderId="26" xfId="20" applyNumberFormat="1" applyFont="1" applyBorder="1" applyAlignment="1">
      <alignment horizontal="center" vertical="center" wrapText="1"/>
    </xf>
    <xf numFmtId="167" fontId="25" fillId="0" borderId="18" xfId="0" applyNumberFormat="1" applyFont="1" applyBorder="1" applyAlignment="1">
      <alignment horizontal="center" vertical="center" wrapText="1"/>
    </xf>
    <xf numFmtId="167" fontId="25" fillId="0" borderId="18" xfId="20" applyNumberFormat="1" applyFont="1" applyBorder="1" applyAlignment="1">
      <alignment horizontal="center" vertical="center" wrapText="1"/>
    </xf>
    <xf numFmtId="167" fontId="26" fillId="0" borderId="12" xfId="0" applyNumberFormat="1" applyFont="1" applyBorder="1" applyAlignment="1">
      <alignment horizontal="center" vertical="center" wrapText="1"/>
    </xf>
    <xf numFmtId="167" fontId="26" fillId="0" borderId="26" xfId="0" applyNumberFormat="1" applyFont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 wrapText="1"/>
    </xf>
    <xf numFmtId="167" fontId="25" fillId="0" borderId="13" xfId="20" applyNumberFormat="1" applyFont="1" applyBorder="1" applyAlignment="1">
      <alignment horizontal="center" vertical="center" wrapText="1"/>
    </xf>
    <xf numFmtId="167" fontId="26" fillId="2" borderId="8" xfId="20" applyNumberFormat="1" applyFont="1" applyFill="1" applyBorder="1" applyAlignment="1">
      <alignment horizontal="center" vertical="center" wrapText="1"/>
    </xf>
    <xf numFmtId="167" fontId="26" fillId="0" borderId="26" xfId="20" applyNumberFormat="1" applyFont="1" applyBorder="1" applyAlignment="1">
      <alignment horizontal="center" vertical="center" wrapText="1"/>
    </xf>
    <xf numFmtId="167" fontId="26" fillId="0" borderId="9" xfId="0" applyNumberFormat="1" applyFont="1" applyBorder="1" applyAlignment="1">
      <alignment horizontal="center" vertical="center" wrapText="1"/>
    </xf>
    <xf numFmtId="167" fontId="26" fillId="0" borderId="9" xfId="20" applyNumberFormat="1" applyFont="1" applyBorder="1" applyAlignment="1">
      <alignment horizontal="center" vertical="center" wrapText="1"/>
    </xf>
    <xf numFmtId="167" fontId="26" fillId="0" borderId="14" xfId="0" applyNumberFormat="1" applyFont="1" applyBorder="1" applyAlignment="1">
      <alignment horizontal="center" vertical="center" wrapText="1"/>
    </xf>
    <xf numFmtId="167" fontId="26" fillId="0" borderId="14" xfId="20" applyNumberFormat="1" applyFont="1" applyBorder="1" applyAlignment="1">
      <alignment horizontal="center" vertical="center" wrapText="1"/>
    </xf>
    <xf numFmtId="167" fontId="22" fillId="0" borderId="14" xfId="2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167" fontId="26" fillId="2" borderId="14" xfId="20" applyNumberFormat="1" applyFont="1" applyFill="1" applyBorder="1" applyAlignment="1">
      <alignment horizontal="center" vertical="top" wrapText="1"/>
    </xf>
    <xf numFmtId="167" fontId="26" fillId="2" borderId="12" xfId="2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2" fontId="3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7" fontId="26" fillId="0" borderId="14" xfId="2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43" fontId="29" fillId="0" borderId="0" xfId="20" applyFont="1" applyAlignment="1">
      <alignment horizontal="center"/>
    </xf>
    <xf numFmtId="43" fontId="29" fillId="2" borderId="0" xfId="20" applyFont="1" applyFill="1" applyBorder="1" applyAlignment="1">
      <alignment horizontal="center"/>
    </xf>
    <xf numFmtId="2" fontId="31" fillId="0" borderId="0" xfId="0" applyNumberFormat="1" applyFont="1" applyBorder="1" applyAlignment="1">
      <alignment/>
    </xf>
    <xf numFmtId="43" fontId="25" fillId="0" borderId="0" xfId="20" applyFont="1" applyBorder="1" applyAlignment="1">
      <alignment horizontal="center" vertical="center" wrapText="1"/>
    </xf>
    <xf numFmtId="43" fontId="25" fillId="2" borderId="0" xfId="20" applyFont="1" applyFill="1" applyBorder="1" applyAlignment="1">
      <alignment horizontal="center" vertical="center" wrapText="1"/>
    </xf>
    <xf numFmtId="170" fontId="25" fillId="2" borderId="0" xfId="2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20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7" fontId="22" fillId="0" borderId="9" xfId="0" applyNumberFormat="1" applyFont="1" applyBorder="1" applyAlignment="1">
      <alignment horizontal="center"/>
    </xf>
    <xf numFmtId="167" fontId="22" fillId="0" borderId="9" xfId="2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67" fontId="22" fillId="0" borderId="26" xfId="0" applyNumberFormat="1" applyFont="1" applyBorder="1" applyAlignment="1">
      <alignment horizontal="center"/>
    </xf>
    <xf numFmtId="167" fontId="22" fillId="0" borderId="26" xfId="20" applyNumberFormat="1" applyFont="1" applyBorder="1" applyAlignment="1">
      <alignment horizontal="center"/>
    </xf>
    <xf numFmtId="167" fontId="26" fillId="2" borderId="14" xfId="2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2" borderId="0" xfId="0" applyFill="1" applyBorder="1" applyAlignment="1">
      <alignment/>
    </xf>
    <xf numFmtId="0" fontId="28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2" fontId="30" fillId="2" borderId="0" xfId="0" applyNumberFormat="1" applyFont="1" applyFill="1" applyBorder="1" applyAlignment="1">
      <alignment/>
    </xf>
    <xf numFmtId="0" fontId="3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167" fontId="25" fillId="2" borderId="0" xfId="0" applyNumberFormat="1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9" fontId="25" fillId="2" borderId="0" xfId="2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2" fontId="3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2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wrapText="1"/>
    </xf>
    <xf numFmtId="2" fontId="25" fillId="2" borderId="0" xfId="2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2" fontId="38" fillId="2" borderId="0" xfId="0" applyNumberFormat="1" applyFont="1" applyFill="1" applyBorder="1" applyAlignment="1">
      <alignment/>
    </xf>
    <xf numFmtId="43" fontId="8" fillId="2" borderId="18" xfId="20" applyFont="1" applyFill="1" applyBorder="1" applyAlignment="1">
      <alignment horizontal="center" vertical="top" wrapText="1"/>
    </xf>
    <xf numFmtId="43" fontId="8" fillId="2" borderId="8" xfId="20" applyFont="1" applyFill="1" applyBorder="1" applyAlignment="1">
      <alignment horizontal="center" vertical="top" wrapText="1"/>
    </xf>
    <xf numFmtId="43" fontId="9" fillId="2" borderId="12" xfId="20" applyFont="1" applyFill="1" applyBorder="1" applyAlignment="1">
      <alignment horizontal="center" vertical="top" wrapText="1"/>
    </xf>
    <xf numFmtId="167" fontId="26" fillId="2" borderId="18" xfId="20" applyNumberFormat="1" applyFont="1" applyFill="1" applyBorder="1" applyAlignment="1">
      <alignment horizontal="center" vertical="top" wrapText="1"/>
    </xf>
    <xf numFmtId="167" fontId="25" fillId="2" borderId="12" xfId="20" applyNumberFormat="1" applyFont="1" applyFill="1" applyBorder="1" applyAlignment="1">
      <alignment horizontal="center" vertical="center" wrapText="1"/>
    </xf>
    <xf numFmtId="167" fontId="25" fillId="2" borderId="14" xfId="20" applyNumberFormat="1" applyFont="1" applyFill="1" applyBorder="1" applyAlignment="1">
      <alignment horizontal="center" vertical="center" wrapText="1"/>
    </xf>
    <xf numFmtId="167" fontId="25" fillId="2" borderId="8" xfId="20" applyNumberFormat="1" applyFont="1" applyFill="1" applyBorder="1" applyAlignment="1">
      <alignment horizontal="center" vertical="center" wrapText="1"/>
    </xf>
    <xf numFmtId="167" fontId="25" fillId="2" borderId="18" xfId="20" applyNumberFormat="1" applyFont="1" applyFill="1" applyBorder="1" applyAlignment="1">
      <alignment horizontal="center" vertical="center" wrapText="1"/>
    </xf>
    <xf numFmtId="167" fontId="26" fillId="2" borderId="14" xfId="20" applyNumberFormat="1" applyFont="1" applyFill="1" applyBorder="1" applyAlignment="1">
      <alignment horizontal="center" vertical="center"/>
    </xf>
    <xf numFmtId="167" fontId="26" fillId="2" borderId="12" xfId="20" applyNumberFormat="1" applyFont="1" applyFill="1" applyBorder="1" applyAlignment="1">
      <alignment horizontal="center" vertical="center"/>
    </xf>
    <xf numFmtId="43" fontId="0" fillId="0" borderId="20" xfId="20" applyBorder="1" applyAlignment="1">
      <alignment horizontal="left"/>
    </xf>
    <xf numFmtId="167" fontId="25" fillId="2" borderId="12" xfId="20" applyNumberFormat="1" applyFont="1" applyFill="1" applyBorder="1" applyAlignment="1">
      <alignment horizontal="center" vertical="center"/>
    </xf>
    <xf numFmtId="167" fontId="25" fillId="2" borderId="17" xfId="20" applyNumberFormat="1" applyFont="1" applyFill="1" applyBorder="1" applyAlignment="1">
      <alignment horizontal="center" vertical="center" wrapText="1"/>
    </xf>
    <xf numFmtId="167" fontId="26" fillId="2" borderId="12" xfId="20" applyNumberFormat="1" applyFont="1" applyFill="1" applyBorder="1" applyAlignment="1">
      <alignment horizontal="center" vertical="center" wrapText="1"/>
    </xf>
    <xf numFmtId="167" fontId="26" fillId="2" borderId="9" xfId="20" applyNumberFormat="1" applyFont="1" applyFill="1" applyBorder="1" applyAlignment="1">
      <alignment horizontal="center" vertical="center" wrapText="1"/>
    </xf>
    <xf numFmtId="167" fontId="26" fillId="2" borderId="21" xfId="20" applyNumberFormat="1" applyFont="1" applyFill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center" vertical="center" wrapText="1"/>
    </xf>
    <xf numFmtId="43" fontId="9" fillId="0" borderId="1" xfId="20" applyFont="1" applyBorder="1" applyAlignment="1">
      <alignment horizontal="center" vertical="top" wrapText="1"/>
    </xf>
    <xf numFmtId="167" fontId="26" fillId="0" borderId="14" xfId="2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167" fontId="25" fillId="0" borderId="18" xfId="0" applyNumberFormat="1" applyFont="1" applyBorder="1" applyAlignment="1">
      <alignment horizontal="center" vertical="top" wrapText="1"/>
    </xf>
    <xf numFmtId="167" fontId="26" fillId="0" borderId="18" xfId="2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167" fontId="25" fillId="0" borderId="14" xfId="0" applyNumberFormat="1" applyFont="1" applyBorder="1" applyAlignment="1">
      <alignment horizontal="center" vertical="top" wrapText="1"/>
    </xf>
    <xf numFmtId="167" fontId="25" fillId="0" borderId="13" xfId="0" applyNumberFormat="1" applyFont="1" applyBorder="1" applyAlignment="1">
      <alignment horizontal="center" vertical="top" wrapText="1"/>
    </xf>
    <xf numFmtId="167" fontId="26" fillId="0" borderId="17" xfId="20" applyNumberFormat="1" applyFont="1" applyBorder="1" applyAlignment="1">
      <alignment horizontal="center" vertical="center"/>
    </xf>
    <xf numFmtId="167" fontId="26" fillId="2" borderId="20" xfId="20" applyNumberFormat="1" applyFont="1" applyFill="1" applyBorder="1" applyAlignment="1">
      <alignment horizontal="center" vertical="top" wrapText="1"/>
    </xf>
    <xf numFmtId="167" fontId="25" fillId="2" borderId="13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2" fillId="0" borderId="32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43" fontId="14" fillId="0" borderId="18" xfId="20" applyFont="1" applyBorder="1" applyAlignment="1">
      <alignment horizontal="center" vertical="center" wrapText="1"/>
    </xf>
    <xf numFmtId="43" fontId="14" fillId="0" borderId="8" xfId="20" applyFont="1" applyBorder="1" applyAlignment="1">
      <alignment horizontal="center" vertical="center" wrapText="1"/>
    </xf>
    <xf numFmtId="43" fontId="14" fillId="0" borderId="23" xfId="2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43" fontId="14" fillId="0" borderId="12" xfId="2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9" fillId="0" borderId="4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7" fillId="0" borderId="43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13</xdr:col>
      <xdr:colOff>0</xdr:colOff>
      <xdr:row>10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14300" y="0"/>
          <a:ext cx="7600950" cy="742950"/>
          <a:chOff x="2" y="7"/>
          <a:chExt cx="707" cy="86"/>
        </a:xfrm>
        <a:solidFill>
          <a:srgbClr val="FFFFFF"/>
        </a:solidFill>
      </xdr:grpSpPr>
      <xdr:pic>
        <xdr:nvPicPr>
          <xdr:cNvPr id="3" name="Рисунок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" y="20"/>
            <a:ext cx="46" cy="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71</xdr:row>
      <xdr:rowOff>142875</xdr:rowOff>
    </xdr:from>
    <xdr:to>
      <xdr:col>12</xdr:col>
      <xdr:colOff>723900</xdr:colOff>
      <xdr:row>79</xdr:row>
      <xdr:rowOff>19050</xdr:rowOff>
    </xdr:to>
    <xdr:grpSp>
      <xdr:nvGrpSpPr>
        <xdr:cNvPr id="4" name="Group 13"/>
        <xdr:cNvGrpSpPr>
          <a:grpSpLocks/>
        </xdr:cNvGrpSpPr>
      </xdr:nvGrpSpPr>
      <xdr:grpSpPr>
        <a:xfrm>
          <a:off x="190500" y="9982200"/>
          <a:ext cx="7429500" cy="838200"/>
          <a:chOff x="2" y="7"/>
          <a:chExt cx="707" cy="86"/>
        </a:xfrm>
        <a:solidFill>
          <a:srgbClr val="FFFFFF"/>
        </a:solidFill>
      </xdr:grpSpPr>
      <xdr:pic>
        <xdr:nvPicPr>
          <xdr:cNvPr id="6" name="Рисунок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" y="20"/>
            <a:ext cx="46" cy="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158</xdr:row>
      <xdr:rowOff>95250</xdr:rowOff>
    </xdr:from>
    <xdr:to>
      <xdr:col>12</xdr:col>
      <xdr:colOff>609600</xdr:colOff>
      <xdr:row>160</xdr:row>
      <xdr:rowOff>581025</xdr:rowOff>
    </xdr:to>
    <xdr:grpSp>
      <xdr:nvGrpSpPr>
        <xdr:cNvPr id="7" name="Group 20"/>
        <xdr:cNvGrpSpPr>
          <a:grpSpLocks/>
        </xdr:cNvGrpSpPr>
      </xdr:nvGrpSpPr>
      <xdr:grpSpPr>
        <a:xfrm>
          <a:off x="9525" y="20650200"/>
          <a:ext cx="7496175" cy="847725"/>
          <a:chOff x="2" y="7"/>
          <a:chExt cx="707" cy="86"/>
        </a:xfrm>
        <a:solidFill>
          <a:srgbClr val="FFFFFF"/>
        </a:solidFill>
      </xdr:grpSpPr>
      <xdr:pic>
        <xdr:nvPicPr>
          <xdr:cNvPr id="9" name="Рисунок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" y="20"/>
            <a:ext cx="46" cy="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9525</xdr:colOff>
      <xdr:row>19</xdr:row>
      <xdr:rowOff>9525</xdr:rowOff>
    </xdr:to>
    <xdr:sp>
      <xdr:nvSpPr>
        <xdr:cNvPr id="10" name="Line 43"/>
        <xdr:cNvSpPr>
          <a:spLocks/>
        </xdr:cNvSpPr>
      </xdr:nvSpPr>
      <xdr:spPr>
        <a:xfrm>
          <a:off x="9525" y="185737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19050</xdr:colOff>
      <xdr:row>19</xdr:row>
      <xdr:rowOff>9525</xdr:rowOff>
    </xdr:to>
    <xdr:sp>
      <xdr:nvSpPr>
        <xdr:cNvPr id="11" name="Line 44"/>
        <xdr:cNvSpPr>
          <a:spLocks/>
        </xdr:cNvSpPr>
      </xdr:nvSpPr>
      <xdr:spPr>
        <a:xfrm flipH="1">
          <a:off x="0" y="18478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142875</xdr:rowOff>
    </xdr:from>
    <xdr:to>
      <xdr:col>0</xdr:col>
      <xdr:colOff>9525</xdr:colOff>
      <xdr:row>27</xdr:row>
      <xdr:rowOff>0</xdr:rowOff>
    </xdr:to>
    <xdr:sp>
      <xdr:nvSpPr>
        <xdr:cNvPr id="12" name="Line 47"/>
        <xdr:cNvSpPr>
          <a:spLocks/>
        </xdr:cNvSpPr>
      </xdr:nvSpPr>
      <xdr:spPr>
        <a:xfrm>
          <a:off x="9525" y="298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12</xdr:col>
      <xdr:colOff>809625</xdr:colOff>
      <xdr:row>14</xdr:row>
      <xdr:rowOff>0</xdr:rowOff>
    </xdr:to>
    <xdr:sp>
      <xdr:nvSpPr>
        <xdr:cNvPr id="13" name="Line 49"/>
        <xdr:cNvSpPr>
          <a:spLocks/>
        </xdr:cNvSpPr>
      </xdr:nvSpPr>
      <xdr:spPr>
        <a:xfrm>
          <a:off x="4848225" y="136207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0"/>
  <sheetViews>
    <sheetView showGridLines="0" tabSelected="1" zoomScaleSheetLayoutView="100" workbookViewId="0" topLeftCell="A1">
      <selection activeCell="N188" sqref="N188"/>
    </sheetView>
  </sheetViews>
  <sheetFormatPr defaultColWidth="9.00390625" defaultRowHeight="12.75"/>
  <cols>
    <col min="1" max="1" width="3.25390625" style="1" customWidth="1"/>
    <col min="2" max="2" width="9.875" style="0" customWidth="1"/>
    <col min="3" max="3" width="4.875" style="0" customWidth="1"/>
    <col min="4" max="4" width="5.375" style="0" bestFit="1" customWidth="1"/>
    <col min="5" max="5" width="4.125" style="0" customWidth="1"/>
    <col min="6" max="6" width="5.125" style="0" customWidth="1"/>
    <col min="7" max="7" width="10.625" style="2" customWidth="1"/>
    <col min="8" max="8" width="13.00390625" style="0" customWidth="1"/>
    <col min="9" max="9" width="7.25390625" style="0" customWidth="1"/>
    <col min="10" max="10" width="11.125" style="0" customWidth="1"/>
    <col min="11" max="11" width="6.00390625" style="0" customWidth="1"/>
    <col min="12" max="12" width="9.875" style="29" customWidth="1"/>
    <col min="13" max="13" width="10.75390625" style="32" customWidth="1"/>
    <col min="14" max="14" width="18.375" style="193" customWidth="1"/>
    <col min="15" max="15" width="10.75390625" style="193" customWidth="1"/>
    <col min="16" max="16" width="9.125" style="195" customWidth="1"/>
    <col min="17" max="17" width="15.875" style="195" customWidth="1"/>
    <col min="18" max="18" width="9.125" style="196" customWidth="1"/>
    <col min="19" max="19" width="9.125" style="99" customWidth="1"/>
  </cols>
  <sheetData>
    <row r="1" spans="12:15" ht="10.5" customHeight="1">
      <c r="L1" s="28" t="s">
        <v>119</v>
      </c>
      <c r="O1" s="194"/>
    </row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/>
    <row r="8" ht="12.75"/>
    <row r="9" ht="12.75"/>
    <row r="10" ht="9.75" customHeight="1" thickBot="1"/>
    <row r="11" spans="1:15" ht="12.75" customHeight="1">
      <c r="A11" s="7"/>
      <c r="B11" s="8"/>
      <c r="C11" s="291" t="s">
        <v>1</v>
      </c>
      <c r="D11" s="292"/>
      <c r="E11" s="292"/>
      <c r="F11" s="293"/>
      <c r="G11" s="11" t="s">
        <v>2</v>
      </c>
      <c r="H11" s="11" t="s">
        <v>4</v>
      </c>
      <c r="I11" s="10" t="s">
        <v>3</v>
      </c>
      <c r="J11" s="9"/>
      <c r="K11" s="291" t="s">
        <v>5</v>
      </c>
      <c r="L11" s="293"/>
      <c r="M11" s="222" t="s">
        <v>5</v>
      </c>
      <c r="O11" s="197"/>
    </row>
    <row r="12" spans="1:15" ht="12.75" customHeight="1">
      <c r="A12" s="12" t="s">
        <v>0</v>
      </c>
      <c r="B12" s="5" t="s">
        <v>6</v>
      </c>
      <c r="C12" s="294" t="s">
        <v>7</v>
      </c>
      <c r="D12" s="295"/>
      <c r="E12" s="295"/>
      <c r="F12" s="296"/>
      <c r="G12" s="13" t="s">
        <v>8</v>
      </c>
      <c r="H12" s="13" t="s">
        <v>10</v>
      </c>
      <c r="I12" s="5" t="s">
        <v>9</v>
      </c>
      <c r="J12" s="14" t="s">
        <v>50</v>
      </c>
      <c r="K12" s="294" t="s">
        <v>135</v>
      </c>
      <c r="L12" s="296"/>
      <c r="M12" s="223" t="s">
        <v>49</v>
      </c>
      <c r="O12" s="198"/>
    </row>
    <row r="13" spans="1:15" ht="12.75" customHeight="1">
      <c r="A13" s="15"/>
      <c r="B13" s="16"/>
      <c r="C13" s="5" t="s">
        <v>11</v>
      </c>
      <c r="D13" s="6" t="s">
        <v>69</v>
      </c>
      <c r="E13" s="6" t="s">
        <v>12</v>
      </c>
      <c r="F13" s="6" t="s">
        <v>13</v>
      </c>
      <c r="G13" s="5" t="s">
        <v>14</v>
      </c>
      <c r="H13" s="5" t="s">
        <v>14</v>
      </c>
      <c r="I13" s="17"/>
      <c r="J13" s="5"/>
      <c r="K13" s="5" t="s">
        <v>70</v>
      </c>
      <c r="L13" s="18" t="s">
        <v>15</v>
      </c>
      <c r="M13" s="223" t="s">
        <v>16</v>
      </c>
      <c r="O13" s="198"/>
    </row>
    <row r="14" spans="1:17" ht="11.25" customHeight="1" thickBot="1">
      <c r="A14" s="126"/>
      <c r="B14" s="127"/>
      <c r="C14" s="128" t="s">
        <v>17</v>
      </c>
      <c r="D14" s="128" t="s">
        <v>18</v>
      </c>
      <c r="E14" s="128" t="s">
        <v>19</v>
      </c>
      <c r="F14" s="128" t="s">
        <v>20</v>
      </c>
      <c r="G14" s="128" t="s">
        <v>21</v>
      </c>
      <c r="H14" s="128" t="s">
        <v>21</v>
      </c>
      <c r="I14" s="128" t="s">
        <v>21</v>
      </c>
      <c r="J14" s="5"/>
      <c r="K14" s="129" t="s">
        <v>71</v>
      </c>
      <c r="L14" s="239"/>
      <c r="M14" s="224" t="s">
        <v>136</v>
      </c>
      <c r="O14" s="198"/>
      <c r="Q14" s="199"/>
    </row>
    <row r="15" spans="1:17" ht="12.75" customHeight="1">
      <c r="A15" s="120">
        <v>1</v>
      </c>
      <c r="B15" s="124" t="s">
        <v>150</v>
      </c>
      <c r="C15" s="125">
        <v>240</v>
      </c>
      <c r="D15" s="125">
        <v>1</v>
      </c>
      <c r="E15" s="125">
        <v>5</v>
      </c>
      <c r="F15" s="125">
        <v>11.2</v>
      </c>
      <c r="G15" s="125" t="s">
        <v>192</v>
      </c>
      <c r="H15" s="125" t="s">
        <v>191</v>
      </c>
      <c r="I15" s="125">
        <v>600</v>
      </c>
      <c r="J15" s="247" t="s">
        <v>51</v>
      </c>
      <c r="K15" s="130">
        <v>12.2</v>
      </c>
      <c r="L15" s="244">
        <v>331</v>
      </c>
      <c r="M15" s="225">
        <f>L15*1.18</f>
        <v>390.58</v>
      </c>
      <c r="N15" s="200"/>
      <c r="O15" s="201"/>
      <c r="P15" s="202"/>
      <c r="Q15" s="199"/>
    </row>
    <row r="16" spans="1:17" ht="12" customHeight="1">
      <c r="A16" s="120"/>
      <c r="B16" s="124"/>
      <c r="C16" s="125"/>
      <c r="D16" s="125"/>
      <c r="E16" s="125">
        <v>5</v>
      </c>
      <c r="F16" s="125">
        <v>11.2</v>
      </c>
      <c r="G16" s="125" t="s">
        <v>198</v>
      </c>
      <c r="H16" s="125" t="s">
        <v>199</v>
      </c>
      <c r="I16" s="125">
        <v>650</v>
      </c>
      <c r="J16" s="125" t="s">
        <v>51</v>
      </c>
      <c r="K16" s="249">
        <v>12.2</v>
      </c>
      <c r="L16" s="240">
        <v>331</v>
      </c>
      <c r="M16" s="251">
        <f>L16*1.18</f>
        <v>390.58</v>
      </c>
      <c r="N16" s="200"/>
      <c r="O16" s="201"/>
      <c r="P16" s="202"/>
      <c r="Q16" s="199"/>
    </row>
    <row r="17" spans="1:17" ht="12.75" customHeight="1" hidden="1">
      <c r="A17" s="120"/>
      <c r="B17" s="124"/>
      <c r="C17" s="125"/>
      <c r="D17" s="125"/>
      <c r="E17" s="125"/>
      <c r="F17" s="125"/>
      <c r="G17" s="125"/>
      <c r="H17" s="125"/>
      <c r="I17" s="125"/>
      <c r="J17" s="125"/>
      <c r="K17" s="249"/>
      <c r="L17" s="250"/>
      <c r="M17" s="237"/>
      <c r="N17" s="200"/>
      <c r="O17" s="201"/>
      <c r="P17" s="202"/>
      <c r="Q17" s="199"/>
    </row>
    <row r="18" spans="1:17" ht="12.75" customHeight="1">
      <c r="A18" s="241">
        <v>2</v>
      </c>
      <c r="B18" s="242" t="s">
        <v>150</v>
      </c>
      <c r="C18" s="154">
        <v>240</v>
      </c>
      <c r="D18" s="154">
        <v>1</v>
      </c>
      <c r="E18" s="154">
        <v>5</v>
      </c>
      <c r="F18" s="154">
        <v>11.2</v>
      </c>
      <c r="G18" s="154" t="s">
        <v>194</v>
      </c>
      <c r="H18" s="154" t="s">
        <v>193</v>
      </c>
      <c r="I18" s="154">
        <v>650</v>
      </c>
      <c r="J18" s="154" t="s">
        <v>51</v>
      </c>
      <c r="K18" s="243">
        <v>12.2</v>
      </c>
      <c r="L18" s="131">
        <v>331</v>
      </c>
      <c r="M18" s="132">
        <f>L18*1.18</f>
        <v>390.58</v>
      </c>
      <c r="N18" s="200"/>
      <c r="O18" s="201"/>
      <c r="P18" s="202"/>
      <c r="Q18" s="199"/>
    </row>
    <row r="19" spans="1:17" ht="15" customHeight="1">
      <c r="A19" s="245">
        <v>3</v>
      </c>
      <c r="B19" s="246" t="s">
        <v>195</v>
      </c>
      <c r="C19" s="247">
        <v>320</v>
      </c>
      <c r="D19" s="247">
        <v>1</v>
      </c>
      <c r="E19" s="247">
        <v>5</v>
      </c>
      <c r="F19" s="247">
        <v>11.2</v>
      </c>
      <c r="G19" s="247" t="s">
        <v>196</v>
      </c>
      <c r="H19" s="247" t="s">
        <v>197</v>
      </c>
      <c r="I19" s="247">
        <v>650</v>
      </c>
      <c r="J19" s="247" t="s">
        <v>51</v>
      </c>
      <c r="K19" s="248">
        <v>12.2</v>
      </c>
      <c r="L19" s="240">
        <v>331</v>
      </c>
      <c r="M19" s="155">
        <f>L19*1.18</f>
        <v>390.58</v>
      </c>
      <c r="N19" s="200"/>
      <c r="O19" s="201"/>
      <c r="P19" s="202"/>
      <c r="Q19" s="199"/>
    </row>
    <row r="20" spans="1:19" ht="12.75" customHeight="1">
      <c r="A20" s="63">
        <v>4</v>
      </c>
      <c r="B20" s="39" t="s">
        <v>22</v>
      </c>
      <c r="C20" s="40">
        <v>400</v>
      </c>
      <c r="D20" s="57">
        <v>1</v>
      </c>
      <c r="E20" s="40">
        <v>9</v>
      </c>
      <c r="F20" s="57">
        <v>22.4</v>
      </c>
      <c r="G20" s="40"/>
      <c r="H20" s="58" t="s">
        <v>23</v>
      </c>
      <c r="I20" s="41">
        <v>650</v>
      </c>
      <c r="J20" s="38" t="s">
        <v>51</v>
      </c>
      <c r="K20" s="134">
        <v>10.8</v>
      </c>
      <c r="L20" s="226">
        <v>408</v>
      </c>
      <c r="M20" s="132">
        <f>L20*1.18</f>
        <v>481.44</v>
      </c>
      <c r="N20" s="199"/>
      <c r="O20" s="202"/>
      <c r="P20" s="202"/>
      <c r="Q20" s="202"/>
      <c r="R20" s="202"/>
      <c r="S20" s="160"/>
    </row>
    <row r="21" spans="1:19" ht="12.75" customHeight="1">
      <c r="A21" s="63"/>
      <c r="B21" s="39"/>
      <c r="C21" s="40"/>
      <c r="D21" s="57"/>
      <c r="E21" s="40"/>
      <c r="F21" s="57"/>
      <c r="G21" s="40"/>
      <c r="H21" s="58" t="s">
        <v>24</v>
      </c>
      <c r="I21" s="41"/>
      <c r="J21" s="38" t="s">
        <v>151</v>
      </c>
      <c r="K21" s="134">
        <v>13.8</v>
      </c>
      <c r="L21" s="135">
        <v>414.5</v>
      </c>
      <c r="M21" s="155">
        <f>L21*1.18</f>
        <v>489.10999999999996</v>
      </c>
      <c r="N21" s="199"/>
      <c r="O21" s="202"/>
      <c r="P21" s="202"/>
      <c r="Q21" s="202"/>
      <c r="R21" s="202"/>
      <c r="S21" s="160"/>
    </row>
    <row r="22" spans="1:19" ht="12" customHeight="1">
      <c r="A22" s="36"/>
      <c r="B22" s="83"/>
      <c r="C22" s="38"/>
      <c r="D22" s="37"/>
      <c r="E22" s="38"/>
      <c r="F22" s="37"/>
      <c r="G22" s="40"/>
      <c r="H22" s="58" t="s">
        <v>25</v>
      </c>
      <c r="I22" s="96" t="s">
        <v>117</v>
      </c>
      <c r="J22" s="42" t="s">
        <v>152</v>
      </c>
      <c r="K22" s="136">
        <v>16.6</v>
      </c>
      <c r="L22" s="135">
        <v>455</v>
      </c>
      <c r="M22" s="155">
        <f aca="true" t="shared" si="0" ref="M22:M65">L22*1.18</f>
        <v>536.9</v>
      </c>
      <c r="N22" s="199"/>
      <c r="O22" s="202"/>
      <c r="P22" s="202"/>
      <c r="Q22" s="202"/>
      <c r="R22" s="202"/>
      <c r="S22" s="160"/>
    </row>
    <row r="23" spans="1:19" ht="12.75" customHeight="1">
      <c r="A23" s="43">
        <v>5</v>
      </c>
      <c r="B23" s="44" t="s">
        <v>53</v>
      </c>
      <c r="C23" s="44">
        <v>400</v>
      </c>
      <c r="D23" s="44">
        <v>1.4</v>
      </c>
      <c r="E23" s="44">
        <v>17</v>
      </c>
      <c r="F23" s="45">
        <v>44.8</v>
      </c>
      <c r="G23" s="40" t="s">
        <v>61</v>
      </c>
      <c r="H23" s="58" t="s">
        <v>163</v>
      </c>
      <c r="I23" s="46"/>
      <c r="J23" s="38" t="s">
        <v>51</v>
      </c>
      <c r="K23" s="134">
        <v>10.8</v>
      </c>
      <c r="L23" s="135">
        <v>569.9</v>
      </c>
      <c r="M23" s="155">
        <f t="shared" si="0"/>
        <v>672.482</v>
      </c>
      <c r="N23" s="199"/>
      <c r="O23" s="202"/>
      <c r="P23" s="202"/>
      <c r="Q23" s="203"/>
      <c r="S23" s="160"/>
    </row>
    <row r="24" spans="1:19" ht="12.75" customHeight="1">
      <c r="A24" s="43"/>
      <c r="B24" s="44"/>
      <c r="C24" s="44"/>
      <c r="D24" s="44"/>
      <c r="E24" s="44"/>
      <c r="F24" s="45"/>
      <c r="G24" s="40"/>
      <c r="H24" s="58" t="s">
        <v>164</v>
      </c>
      <c r="I24" s="46"/>
      <c r="J24" s="38" t="s">
        <v>151</v>
      </c>
      <c r="K24" s="134">
        <v>13.8</v>
      </c>
      <c r="L24" s="135">
        <v>571.5</v>
      </c>
      <c r="M24" s="155">
        <f t="shared" si="0"/>
        <v>674.37</v>
      </c>
      <c r="N24" s="199"/>
      <c r="O24" s="202"/>
      <c r="P24" s="202"/>
      <c r="Q24" s="203"/>
      <c r="S24" s="160"/>
    </row>
    <row r="25" spans="1:19" ht="12" customHeight="1">
      <c r="A25" s="47"/>
      <c r="B25" s="48"/>
      <c r="C25" s="48"/>
      <c r="D25" s="48"/>
      <c r="E25" s="48"/>
      <c r="F25" s="49"/>
      <c r="G25" s="44"/>
      <c r="H25" s="58" t="s">
        <v>165</v>
      </c>
      <c r="I25" s="41" t="s">
        <v>116</v>
      </c>
      <c r="J25" s="42" t="s">
        <v>152</v>
      </c>
      <c r="K25" s="136">
        <v>16.6</v>
      </c>
      <c r="L25" s="135">
        <v>682</v>
      </c>
      <c r="M25" s="155">
        <f t="shared" si="0"/>
        <v>804.76</v>
      </c>
      <c r="N25" s="199"/>
      <c r="O25" s="202"/>
      <c r="P25" s="202"/>
      <c r="Q25" s="203"/>
      <c r="S25" s="160"/>
    </row>
    <row r="26" spans="1:19" ht="12.75" customHeight="1">
      <c r="A26" s="50">
        <v>6</v>
      </c>
      <c r="B26" s="50" t="s">
        <v>54</v>
      </c>
      <c r="C26" s="50">
        <v>400</v>
      </c>
      <c r="D26" s="50" t="s">
        <v>160</v>
      </c>
      <c r="E26" s="50">
        <v>17</v>
      </c>
      <c r="F26" s="50">
        <v>44.8</v>
      </c>
      <c r="G26" s="40"/>
      <c r="H26" s="58"/>
      <c r="I26" s="41" t="s">
        <v>117</v>
      </c>
      <c r="J26" s="42" t="s">
        <v>51</v>
      </c>
      <c r="K26" s="136">
        <v>10.8</v>
      </c>
      <c r="L26" s="135">
        <v>569.9</v>
      </c>
      <c r="M26" s="155">
        <f t="shared" si="0"/>
        <v>672.482</v>
      </c>
      <c r="N26" s="199"/>
      <c r="O26" s="202"/>
      <c r="P26" s="202"/>
      <c r="Q26" s="203"/>
      <c r="S26" s="160"/>
    </row>
    <row r="27" spans="1:19" ht="12.75" customHeight="1">
      <c r="A27" s="48"/>
      <c r="B27" s="48"/>
      <c r="C27" s="48"/>
      <c r="D27" s="48"/>
      <c r="E27" s="48"/>
      <c r="F27" s="48"/>
      <c r="G27" s="40"/>
      <c r="H27" s="58"/>
      <c r="I27" s="41"/>
      <c r="J27" s="42" t="s">
        <v>151</v>
      </c>
      <c r="K27" s="136">
        <v>13.8</v>
      </c>
      <c r="L27" s="135">
        <v>571.5</v>
      </c>
      <c r="M27" s="155">
        <f t="shared" si="0"/>
        <v>674.37</v>
      </c>
      <c r="N27" s="199"/>
      <c r="O27" s="202"/>
      <c r="P27" s="202"/>
      <c r="Q27" s="203"/>
      <c r="S27" s="160"/>
    </row>
    <row r="28" spans="1:19" ht="12.75" customHeight="1">
      <c r="A28" s="63">
        <v>7</v>
      </c>
      <c r="B28" s="58" t="s">
        <v>33</v>
      </c>
      <c r="C28" s="58">
        <v>630</v>
      </c>
      <c r="D28" s="58">
        <v>1</v>
      </c>
      <c r="E28" s="58">
        <v>9</v>
      </c>
      <c r="F28" s="58">
        <v>22.4</v>
      </c>
      <c r="G28" s="111" t="s">
        <v>62</v>
      </c>
      <c r="H28" s="111" t="s">
        <v>27</v>
      </c>
      <c r="I28" s="238" t="s">
        <v>60</v>
      </c>
      <c r="J28" s="38" t="s">
        <v>51</v>
      </c>
      <c r="K28" s="134">
        <v>13.5</v>
      </c>
      <c r="L28" s="135">
        <v>529</v>
      </c>
      <c r="M28" s="156">
        <f t="shared" si="0"/>
        <v>624.2199999999999</v>
      </c>
      <c r="N28" s="199"/>
      <c r="O28" s="202"/>
      <c r="P28" s="202"/>
      <c r="Q28" s="203"/>
      <c r="S28" s="160"/>
    </row>
    <row r="29" spans="1:19" ht="12.75" customHeight="1">
      <c r="A29" s="63"/>
      <c r="B29" s="58"/>
      <c r="C29" s="58"/>
      <c r="D29" s="58"/>
      <c r="E29" s="58"/>
      <c r="F29" s="58"/>
      <c r="G29" s="39"/>
      <c r="H29" s="40"/>
      <c r="I29" s="46"/>
      <c r="J29" s="58" t="s">
        <v>151</v>
      </c>
      <c r="K29" s="138">
        <v>15.5</v>
      </c>
      <c r="L29" s="227">
        <v>541</v>
      </c>
      <c r="M29" s="155">
        <f t="shared" si="0"/>
        <v>638.38</v>
      </c>
      <c r="N29" s="199"/>
      <c r="O29" s="202"/>
      <c r="P29" s="202"/>
      <c r="Q29" s="203"/>
      <c r="S29" s="160"/>
    </row>
    <row r="30" spans="1:19" ht="11.25" customHeight="1">
      <c r="A30" s="55"/>
      <c r="B30" s="64"/>
      <c r="C30" s="64"/>
      <c r="D30" s="64"/>
      <c r="E30" s="64"/>
      <c r="F30" s="64"/>
      <c r="G30" s="49"/>
      <c r="H30" s="38" t="s">
        <v>26</v>
      </c>
      <c r="I30" s="97" t="s">
        <v>55</v>
      </c>
      <c r="J30" s="54" t="s">
        <v>152</v>
      </c>
      <c r="K30" s="136">
        <v>21.5</v>
      </c>
      <c r="L30" s="226">
        <v>596</v>
      </c>
      <c r="M30" s="155">
        <f t="shared" si="0"/>
        <v>703.28</v>
      </c>
      <c r="N30" s="199"/>
      <c r="O30" s="202"/>
      <c r="P30" s="202"/>
      <c r="Q30" s="203"/>
      <c r="S30" s="160"/>
    </row>
    <row r="31" spans="1:19" ht="12.75" customHeight="1">
      <c r="A31" s="63">
        <v>8</v>
      </c>
      <c r="B31" s="58" t="s">
        <v>34</v>
      </c>
      <c r="C31" s="40">
        <v>630</v>
      </c>
      <c r="D31" s="58">
        <v>1</v>
      </c>
      <c r="E31" s="58">
        <v>9</v>
      </c>
      <c r="F31" s="40">
        <v>22.4</v>
      </c>
      <c r="G31" s="58" t="s">
        <v>28</v>
      </c>
      <c r="H31" s="40" t="s">
        <v>29</v>
      </c>
      <c r="I31" s="41">
        <v>700</v>
      </c>
      <c r="J31" s="38" t="s">
        <v>51</v>
      </c>
      <c r="K31" s="134">
        <v>13.5</v>
      </c>
      <c r="L31" s="135">
        <v>529</v>
      </c>
      <c r="M31" s="155">
        <f t="shared" si="0"/>
        <v>624.2199999999999</v>
      </c>
      <c r="N31" s="199"/>
      <c r="O31" s="202"/>
      <c r="P31" s="202"/>
      <c r="Q31" s="203"/>
      <c r="S31" s="160"/>
    </row>
    <row r="32" spans="1:19" ht="12.75" customHeight="1">
      <c r="A32" s="63"/>
      <c r="B32" s="58"/>
      <c r="C32" s="40"/>
      <c r="D32" s="58"/>
      <c r="E32" s="58"/>
      <c r="F32" s="40"/>
      <c r="G32" s="58"/>
      <c r="H32" s="40"/>
      <c r="I32" s="41"/>
      <c r="J32" s="38" t="s">
        <v>151</v>
      </c>
      <c r="K32" s="134">
        <v>15.5</v>
      </c>
      <c r="L32" s="226">
        <v>541</v>
      </c>
      <c r="M32" s="155">
        <f t="shared" si="0"/>
        <v>638.38</v>
      </c>
      <c r="N32" s="199"/>
      <c r="O32" s="202"/>
      <c r="P32" s="202"/>
      <c r="Q32" s="203"/>
      <c r="S32" s="160"/>
    </row>
    <row r="33" spans="1:19" ht="11.25" customHeight="1">
      <c r="A33" s="55"/>
      <c r="B33" s="64"/>
      <c r="C33" s="38"/>
      <c r="D33" s="64"/>
      <c r="E33" s="64"/>
      <c r="F33" s="48"/>
      <c r="G33" s="64"/>
      <c r="H33" s="94"/>
      <c r="I33" s="96" t="s">
        <v>55</v>
      </c>
      <c r="J33" s="42" t="s">
        <v>152</v>
      </c>
      <c r="K33" s="136">
        <v>21.5</v>
      </c>
      <c r="L33" s="135">
        <v>596</v>
      </c>
      <c r="M33" s="155">
        <f t="shared" si="0"/>
        <v>703.28</v>
      </c>
      <c r="N33" s="199"/>
      <c r="O33" s="202"/>
      <c r="P33" s="202"/>
      <c r="Q33" s="203"/>
      <c r="S33" s="160"/>
    </row>
    <row r="34" spans="1:19" ht="12.75" customHeight="1">
      <c r="A34" s="63">
        <v>9</v>
      </c>
      <c r="B34" s="53" t="s">
        <v>56</v>
      </c>
      <c r="C34" s="58">
        <v>630</v>
      </c>
      <c r="D34" s="53">
        <v>1.4</v>
      </c>
      <c r="E34" s="53">
        <v>17</v>
      </c>
      <c r="F34" s="44">
        <v>44.8</v>
      </c>
      <c r="G34" s="53" t="s">
        <v>28</v>
      </c>
      <c r="H34" s="52" t="s">
        <v>29</v>
      </c>
      <c r="I34" s="66">
        <v>700</v>
      </c>
      <c r="J34" s="42" t="s">
        <v>51</v>
      </c>
      <c r="K34" s="136">
        <v>13.5</v>
      </c>
      <c r="L34" s="135">
        <v>694</v>
      </c>
      <c r="M34" s="155">
        <f t="shared" si="0"/>
        <v>818.92</v>
      </c>
      <c r="N34" s="199"/>
      <c r="O34" s="202"/>
      <c r="P34" s="202"/>
      <c r="Q34" s="203"/>
      <c r="S34" s="160"/>
    </row>
    <row r="35" spans="1:19" ht="12.75" customHeight="1">
      <c r="A35" s="63"/>
      <c r="B35" s="58"/>
      <c r="C35" s="58"/>
      <c r="D35" s="58"/>
      <c r="E35" s="58"/>
      <c r="F35" s="44"/>
      <c r="G35" s="58"/>
      <c r="H35" s="40"/>
      <c r="I35" s="66"/>
      <c r="J35" s="42" t="s">
        <v>151</v>
      </c>
      <c r="K35" s="136">
        <v>15.5</v>
      </c>
      <c r="L35" s="135">
        <v>731</v>
      </c>
      <c r="M35" s="155">
        <f t="shared" si="0"/>
        <v>862.5799999999999</v>
      </c>
      <c r="N35" s="199"/>
      <c r="O35" s="202"/>
      <c r="P35" s="202"/>
      <c r="Q35" s="203"/>
      <c r="S35" s="160"/>
    </row>
    <row r="36" spans="1:19" ht="11.25" customHeight="1">
      <c r="A36" s="55"/>
      <c r="B36" s="64"/>
      <c r="C36" s="58"/>
      <c r="D36" s="64"/>
      <c r="E36" s="64"/>
      <c r="F36" s="48"/>
      <c r="G36" s="64"/>
      <c r="H36" s="95"/>
      <c r="I36" s="65" t="s">
        <v>55</v>
      </c>
      <c r="J36" s="42" t="s">
        <v>152</v>
      </c>
      <c r="K36" s="136">
        <v>21.5</v>
      </c>
      <c r="L36" s="135">
        <v>889</v>
      </c>
      <c r="M36" s="155">
        <f t="shared" si="0"/>
        <v>1049.02</v>
      </c>
      <c r="N36" s="199"/>
      <c r="O36" s="202"/>
      <c r="P36" s="202"/>
      <c r="Q36" s="203"/>
      <c r="S36" s="160"/>
    </row>
    <row r="37" spans="1:19" ht="12.75" customHeight="1">
      <c r="A37" s="63">
        <v>10</v>
      </c>
      <c r="B37" s="53" t="s">
        <v>57</v>
      </c>
      <c r="C37" s="52">
        <v>630</v>
      </c>
      <c r="D37" s="53" t="s">
        <v>160</v>
      </c>
      <c r="E37" s="53">
        <v>17</v>
      </c>
      <c r="F37" s="44">
        <v>44.8</v>
      </c>
      <c r="G37" s="53" t="s">
        <v>28</v>
      </c>
      <c r="H37" s="40" t="s">
        <v>29</v>
      </c>
      <c r="I37" s="66">
        <v>700</v>
      </c>
      <c r="J37" s="42" t="s">
        <v>51</v>
      </c>
      <c r="K37" s="136">
        <v>13.5</v>
      </c>
      <c r="L37" s="135">
        <v>694</v>
      </c>
      <c r="M37" s="155">
        <f t="shared" si="0"/>
        <v>818.92</v>
      </c>
      <c r="N37" s="199"/>
      <c r="O37" s="202"/>
      <c r="P37" s="202"/>
      <c r="Q37" s="203"/>
      <c r="S37" s="160"/>
    </row>
    <row r="38" spans="1:19" ht="12.75" customHeight="1">
      <c r="A38" s="63"/>
      <c r="B38" s="58"/>
      <c r="C38" s="40"/>
      <c r="D38" s="58"/>
      <c r="E38" s="58"/>
      <c r="F38" s="44"/>
      <c r="G38" s="58"/>
      <c r="H38" s="40"/>
      <c r="I38" s="66"/>
      <c r="J38" s="52" t="s">
        <v>151</v>
      </c>
      <c r="K38" s="141">
        <v>15.5</v>
      </c>
      <c r="L38" s="137">
        <v>731</v>
      </c>
      <c r="M38" s="155">
        <f t="shared" si="0"/>
        <v>862.5799999999999</v>
      </c>
      <c r="N38" s="199"/>
      <c r="O38" s="202"/>
      <c r="P38" s="202"/>
      <c r="Q38" s="203"/>
      <c r="S38" s="160"/>
    </row>
    <row r="39" spans="1:19" ht="12" customHeight="1">
      <c r="A39" s="55"/>
      <c r="B39" s="64"/>
      <c r="C39" s="48"/>
      <c r="D39" s="64"/>
      <c r="E39" s="64"/>
      <c r="F39" s="48"/>
      <c r="G39" s="64"/>
      <c r="H39" s="95"/>
      <c r="I39" s="65" t="s">
        <v>55</v>
      </c>
      <c r="J39" s="42" t="s">
        <v>152</v>
      </c>
      <c r="K39" s="136">
        <v>21.5</v>
      </c>
      <c r="L39" s="135">
        <v>889</v>
      </c>
      <c r="M39" s="155">
        <f t="shared" si="0"/>
        <v>1049.02</v>
      </c>
      <c r="N39" s="199"/>
      <c r="O39" s="202"/>
      <c r="P39" s="202"/>
      <c r="Q39" s="203"/>
      <c r="S39" s="160"/>
    </row>
    <row r="40" spans="1:19" ht="12.75" customHeight="1">
      <c r="A40" s="63">
        <v>11</v>
      </c>
      <c r="B40" s="58" t="s">
        <v>35</v>
      </c>
      <c r="C40" s="58">
        <v>630</v>
      </c>
      <c r="D40" s="58">
        <v>1</v>
      </c>
      <c r="E40" s="58">
        <v>9</v>
      </c>
      <c r="F40" s="40">
        <v>22.4</v>
      </c>
      <c r="G40" s="58" t="s">
        <v>30</v>
      </c>
      <c r="H40" s="40" t="s">
        <v>31</v>
      </c>
      <c r="I40" s="66">
        <v>1200</v>
      </c>
      <c r="J40" s="38" t="s">
        <v>51</v>
      </c>
      <c r="K40" s="134">
        <v>16.7</v>
      </c>
      <c r="L40" s="226">
        <v>529</v>
      </c>
      <c r="M40" s="155">
        <f t="shared" si="0"/>
        <v>624.2199999999999</v>
      </c>
      <c r="N40" s="199"/>
      <c r="O40" s="202"/>
      <c r="P40" s="202"/>
      <c r="Q40" s="204"/>
      <c r="S40" s="160"/>
    </row>
    <row r="41" spans="1:19" ht="12.75" customHeight="1">
      <c r="A41" s="63"/>
      <c r="B41" s="58"/>
      <c r="C41" s="58"/>
      <c r="D41" s="58"/>
      <c r="E41" s="58"/>
      <c r="F41" s="40"/>
      <c r="G41" s="58"/>
      <c r="H41" s="58"/>
      <c r="I41" s="66"/>
      <c r="J41" s="38" t="s">
        <v>151</v>
      </c>
      <c r="K41" s="134">
        <v>17.5</v>
      </c>
      <c r="L41" s="135">
        <v>541</v>
      </c>
      <c r="M41" s="155">
        <f t="shared" si="0"/>
        <v>638.38</v>
      </c>
      <c r="N41" s="199"/>
      <c r="O41" s="202"/>
      <c r="P41" s="202"/>
      <c r="Q41" s="203"/>
      <c r="S41" s="160"/>
    </row>
    <row r="42" spans="1:19" ht="10.5" customHeight="1">
      <c r="A42" s="55"/>
      <c r="B42" s="64"/>
      <c r="C42" s="64"/>
      <c r="D42" s="64"/>
      <c r="E42" s="64"/>
      <c r="F42" s="48"/>
      <c r="G42" s="64"/>
      <c r="H42" s="56" t="s">
        <v>32</v>
      </c>
      <c r="I42" s="72"/>
      <c r="J42" s="42" t="s">
        <v>152</v>
      </c>
      <c r="K42" s="136">
        <v>22</v>
      </c>
      <c r="L42" s="135">
        <v>596</v>
      </c>
      <c r="M42" s="155">
        <f t="shared" si="0"/>
        <v>703.28</v>
      </c>
      <c r="N42" s="199"/>
      <c r="O42" s="202"/>
      <c r="P42" s="202"/>
      <c r="Q42" s="252"/>
      <c r="S42" s="160"/>
    </row>
    <row r="43" spans="1:19" ht="12.75" customHeight="1">
      <c r="A43" s="63">
        <v>12</v>
      </c>
      <c r="B43" s="58" t="s">
        <v>58</v>
      </c>
      <c r="C43" s="58">
        <v>630</v>
      </c>
      <c r="D43" s="58">
        <v>1.4</v>
      </c>
      <c r="E43" s="58">
        <v>17</v>
      </c>
      <c r="F43" s="44">
        <v>44.8</v>
      </c>
      <c r="G43" s="58" t="s">
        <v>30</v>
      </c>
      <c r="H43" s="58" t="s">
        <v>31</v>
      </c>
      <c r="I43" s="66">
        <v>1200</v>
      </c>
      <c r="J43" s="42" t="s">
        <v>51</v>
      </c>
      <c r="K43" s="136">
        <v>16.7</v>
      </c>
      <c r="L43" s="137">
        <v>709</v>
      </c>
      <c r="M43" s="155">
        <f t="shared" si="0"/>
        <v>836.62</v>
      </c>
      <c r="N43" s="199"/>
      <c r="O43" s="202"/>
      <c r="P43" s="202"/>
      <c r="Q43" s="203"/>
      <c r="S43" s="160"/>
    </row>
    <row r="44" spans="1:19" ht="12.75" customHeight="1">
      <c r="A44" s="63"/>
      <c r="B44" s="58"/>
      <c r="C44" s="58"/>
      <c r="D44" s="58"/>
      <c r="E44" s="58"/>
      <c r="F44" s="44"/>
      <c r="G44" s="58"/>
      <c r="H44" s="58"/>
      <c r="I44" s="66"/>
      <c r="J44" s="42" t="s">
        <v>151</v>
      </c>
      <c r="K44" s="136">
        <v>17.5</v>
      </c>
      <c r="L44" s="137">
        <v>741</v>
      </c>
      <c r="M44" s="155">
        <f t="shared" si="0"/>
        <v>874.38</v>
      </c>
      <c r="N44" s="199"/>
      <c r="O44" s="202"/>
      <c r="P44" s="202"/>
      <c r="Q44" s="203"/>
      <c r="S44" s="160"/>
    </row>
    <row r="45" spans="1:19" ht="12.75" customHeight="1">
      <c r="A45" s="55"/>
      <c r="B45" s="64"/>
      <c r="C45" s="64"/>
      <c r="D45" s="64"/>
      <c r="E45" s="64"/>
      <c r="F45" s="48"/>
      <c r="G45" s="64"/>
      <c r="H45" s="56" t="s">
        <v>32</v>
      </c>
      <c r="I45" s="72"/>
      <c r="J45" s="42" t="s">
        <v>152</v>
      </c>
      <c r="K45" s="136">
        <v>22</v>
      </c>
      <c r="L45" s="137">
        <v>910</v>
      </c>
      <c r="M45" s="155">
        <f t="shared" si="0"/>
        <v>1073.8</v>
      </c>
      <c r="N45" s="199"/>
      <c r="O45" s="202"/>
      <c r="P45" s="202"/>
      <c r="Q45" s="203"/>
      <c r="S45" s="160"/>
    </row>
    <row r="46" spans="1:19" ht="12.75" customHeight="1">
      <c r="A46" s="63">
        <v>13</v>
      </c>
      <c r="B46" s="58" t="s">
        <v>59</v>
      </c>
      <c r="C46" s="58">
        <v>630</v>
      </c>
      <c r="D46" s="58" t="s">
        <v>160</v>
      </c>
      <c r="E46" s="58">
        <v>17</v>
      </c>
      <c r="F46" s="44">
        <v>44.8</v>
      </c>
      <c r="G46" s="58" t="s">
        <v>30</v>
      </c>
      <c r="H46" s="58" t="s">
        <v>31</v>
      </c>
      <c r="I46" s="66">
        <v>1200</v>
      </c>
      <c r="J46" s="42" t="s">
        <v>51</v>
      </c>
      <c r="K46" s="136">
        <v>16.7</v>
      </c>
      <c r="L46" s="137">
        <v>709</v>
      </c>
      <c r="M46" s="155">
        <f t="shared" si="0"/>
        <v>836.62</v>
      </c>
      <c r="N46" s="199"/>
      <c r="O46" s="202"/>
      <c r="P46" s="202"/>
      <c r="Q46" s="203"/>
      <c r="S46" s="160"/>
    </row>
    <row r="47" spans="1:19" ht="12.75" customHeight="1">
      <c r="A47" s="63"/>
      <c r="B47" s="58"/>
      <c r="C47" s="58"/>
      <c r="D47" s="58"/>
      <c r="E47" s="58"/>
      <c r="F47" s="44"/>
      <c r="G47" s="58"/>
      <c r="H47" s="58"/>
      <c r="I47" s="66"/>
      <c r="J47" s="52" t="s">
        <v>151</v>
      </c>
      <c r="K47" s="141">
        <v>17.5</v>
      </c>
      <c r="L47" s="142">
        <v>741</v>
      </c>
      <c r="M47" s="155">
        <f t="shared" si="0"/>
        <v>874.38</v>
      </c>
      <c r="N47" s="199"/>
      <c r="O47" s="202"/>
      <c r="P47" s="202"/>
      <c r="Q47" s="203"/>
      <c r="S47" s="160"/>
    </row>
    <row r="48" spans="1:19" ht="12.75" customHeight="1" thickBot="1">
      <c r="A48" s="60"/>
      <c r="B48" s="67"/>
      <c r="C48" s="67"/>
      <c r="D48" s="67"/>
      <c r="E48" s="67"/>
      <c r="F48" s="73"/>
      <c r="G48" s="67"/>
      <c r="H48" s="62" t="s">
        <v>32</v>
      </c>
      <c r="I48" s="68"/>
      <c r="J48" s="69" t="s">
        <v>152</v>
      </c>
      <c r="K48" s="139">
        <v>22</v>
      </c>
      <c r="L48" s="140">
        <v>910</v>
      </c>
      <c r="M48" s="133">
        <f t="shared" si="0"/>
        <v>1073.8</v>
      </c>
      <c r="N48" s="199"/>
      <c r="O48" s="202"/>
      <c r="P48" s="202"/>
      <c r="Q48" s="203"/>
      <c r="S48" s="160"/>
    </row>
    <row r="49" spans="1:19" ht="12.75" customHeight="1">
      <c r="A49" s="63">
        <v>14</v>
      </c>
      <c r="B49" s="58" t="s">
        <v>38</v>
      </c>
      <c r="C49" s="58">
        <v>1000</v>
      </c>
      <c r="D49" s="58">
        <v>1</v>
      </c>
      <c r="E49" s="58">
        <v>9</v>
      </c>
      <c r="F49" s="58">
        <v>22.4</v>
      </c>
      <c r="G49" s="58" t="s">
        <v>138</v>
      </c>
      <c r="H49" s="58" t="s">
        <v>79</v>
      </c>
      <c r="I49" s="66" t="s">
        <v>67</v>
      </c>
      <c r="J49" s="38" t="s">
        <v>51</v>
      </c>
      <c r="K49" s="134">
        <v>16.8</v>
      </c>
      <c r="L49" s="226">
        <v>634.5</v>
      </c>
      <c r="M49" s="156">
        <f t="shared" si="0"/>
        <v>748.7099999999999</v>
      </c>
      <c r="N49" s="199"/>
      <c r="O49" s="202"/>
      <c r="P49" s="202"/>
      <c r="Q49" s="204"/>
      <c r="S49" s="160"/>
    </row>
    <row r="50" spans="1:19" ht="12.75" customHeight="1">
      <c r="A50" s="63"/>
      <c r="B50" s="58"/>
      <c r="C50" s="58"/>
      <c r="D50" s="58"/>
      <c r="E50" s="58"/>
      <c r="F50" s="58"/>
      <c r="G50" s="58"/>
      <c r="H50" s="58"/>
      <c r="I50" s="66"/>
      <c r="J50" s="40" t="s">
        <v>151</v>
      </c>
      <c r="K50" s="138">
        <v>19.5</v>
      </c>
      <c r="L50" s="228">
        <v>662.5</v>
      </c>
      <c r="M50" s="155">
        <f t="shared" si="0"/>
        <v>781.75</v>
      </c>
      <c r="N50" s="199"/>
      <c r="O50" s="202"/>
      <c r="P50" s="202"/>
      <c r="Q50" s="204"/>
      <c r="S50" s="160"/>
    </row>
    <row r="51" spans="1:19" ht="11.25" customHeight="1">
      <c r="A51" s="55"/>
      <c r="B51" s="64"/>
      <c r="C51" s="64"/>
      <c r="D51" s="64"/>
      <c r="E51" s="64"/>
      <c r="F51" s="48"/>
      <c r="G51" s="56"/>
      <c r="H51" s="56" t="s">
        <v>39</v>
      </c>
      <c r="I51" s="74"/>
      <c r="J51" s="42" t="s">
        <v>152</v>
      </c>
      <c r="K51" s="136">
        <v>21.8</v>
      </c>
      <c r="L51" s="227">
        <v>738</v>
      </c>
      <c r="M51" s="155">
        <f t="shared" si="0"/>
        <v>870.8399999999999</v>
      </c>
      <c r="N51" s="199"/>
      <c r="O51" s="202"/>
      <c r="P51" s="202"/>
      <c r="Q51" s="204"/>
      <c r="S51" s="160"/>
    </row>
    <row r="52" spans="1:19" ht="12.75" customHeight="1">
      <c r="A52" s="63">
        <v>15</v>
      </c>
      <c r="B52" s="58" t="s">
        <v>37</v>
      </c>
      <c r="C52" s="40">
        <v>1000</v>
      </c>
      <c r="D52" s="58">
        <v>1</v>
      </c>
      <c r="E52" s="58">
        <v>9</v>
      </c>
      <c r="F52" s="40">
        <v>22.4</v>
      </c>
      <c r="G52" s="58" t="s">
        <v>139</v>
      </c>
      <c r="H52" s="40" t="s">
        <v>29</v>
      </c>
      <c r="I52" s="75" t="s">
        <v>68</v>
      </c>
      <c r="J52" s="38" t="s">
        <v>51</v>
      </c>
      <c r="K52" s="134">
        <v>16.8</v>
      </c>
      <c r="L52" s="226">
        <v>609.5</v>
      </c>
      <c r="M52" s="155">
        <f t="shared" si="0"/>
        <v>719.2099999999999</v>
      </c>
      <c r="N52" s="199"/>
      <c r="O52" s="202"/>
      <c r="P52" s="202"/>
      <c r="Q52" s="204"/>
      <c r="S52" s="160"/>
    </row>
    <row r="53" spans="1:19" ht="12.75" customHeight="1">
      <c r="A53" s="63"/>
      <c r="B53" s="58"/>
      <c r="C53" s="40"/>
      <c r="D53" s="58"/>
      <c r="E53" s="58"/>
      <c r="F53" s="40"/>
      <c r="G53" s="58"/>
      <c r="H53" s="40"/>
      <c r="I53" s="75"/>
      <c r="J53" s="38" t="s">
        <v>151</v>
      </c>
      <c r="K53" s="134">
        <v>19.5</v>
      </c>
      <c r="L53" s="226">
        <v>637</v>
      </c>
      <c r="M53" s="155">
        <f t="shared" si="0"/>
        <v>751.66</v>
      </c>
      <c r="N53" s="199"/>
      <c r="O53" s="202"/>
      <c r="P53" s="202"/>
      <c r="Q53" s="204"/>
      <c r="S53" s="160"/>
    </row>
    <row r="54" spans="1:19" ht="10.5" customHeight="1">
      <c r="A54" s="55"/>
      <c r="B54" s="64"/>
      <c r="C54" s="38"/>
      <c r="D54" s="64"/>
      <c r="E54" s="64"/>
      <c r="F54" s="48"/>
      <c r="G54" s="64"/>
      <c r="H54" s="95"/>
      <c r="I54" s="76"/>
      <c r="J54" s="42" t="s">
        <v>152</v>
      </c>
      <c r="K54" s="136">
        <v>21.8</v>
      </c>
      <c r="L54" s="227">
        <v>664.5</v>
      </c>
      <c r="M54" s="155">
        <f t="shared" si="0"/>
        <v>784.11</v>
      </c>
      <c r="N54" s="199"/>
      <c r="O54" s="202"/>
      <c r="P54" s="202"/>
      <c r="Q54" s="204"/>
      <c r="S54" s="160"/>
    </row>
    <row r="55" spans="1:19" ht="12.75" customHeight="1">
      <c r="A55" s="63">
        <v>16</v>
      </c>
      <c r="B55" s="53" t="s">
        <v>63</v>
      </c>
      <c r="C55" s="58">
        <v>1000</v>
      </c>
      <c r="D55" s="53">
        <v>1.4</v>
      </c>
      <c r="E55" s="53">
        <v>17</v>
      </c>
      <c r="F55" s="44">
        <v>44.8</v>
      </c>
      <c r="G55" s="53" t="s">
        <v>139</v>
      </c>
      <c r="H55" s="40" t="s">
        <v>29</v>
      </c>
      <c r="I55" s="75" t="s">
        <v>68</v>
      </c>
      <c r="J55" s="42" t="s">
        <v>51</v>
      </c>
      <c r="K55" s="136">
        <v>16.8</v>
      </c>
      <c r="L55" s="137">
        <v>869</v>
      </c>
      <c r="M55" s="155">
        <f t="shared" si="0"/>
        <v>1025.4199999999998</v>
      </c>
      <c r="O55" s="202"/>
      <c r="P55" s="202"/>
      <c r="Q55" s="203"/>
      <c r="S55" s="160"/>
    </row>
    <row r="56" spans="1:19" ht="12.75" customHeight="1">
      <c r="A56" s="55"/>
      <c r="B56" s="64"/>
      <c r="C56" s="58"/>
      <c r="D56" s="64"/>
      <c r="E56" s="64"/>
      <c r="F56" s="48"/>
      <c r="G56" s="64"/>
      <c r="I56" s="76"/>
      <c r="J56" s="42" t="s">
        <v>152</v>
      </c>
      <c r="K56" s="136">
        <v>21.8</v>
      </c>
      <c r="L56" s="137">
        <v>989</v>
      </c>
      <c r="M56" s="155">
        <f t="shared" si="0"/>
        <v>1167.02</v>
      </c>
      <c r="O56" s="202"/>
      <c r="P56" s="202"/>
      <c r="Q56" s="203"/>
      <c r="S56" s="160"/>
    </row>
    <row r="57" spans="1:19" ht="12.75" customHeight="1">
      <c r="A57" s="63">
        <v>17</v>
      </c>
      <c r="B57" s="53" t="s">
        <v>64</v>
      </c>
      <c r="C57" s="52">
        <v>1000</v>
      </c>
      <c r="D57" s="53" t="s">
        <v>160</v>
      </c>
      <c r="E57" s="53">
        <v>17</v>
      </c>
      <c r="F57" s="44">
        <v>44.8</v>
      </c>
      <c r="G57" s="53" t="s">
        <v>139</v>
      </c>
      <c r="H57" s="52" t="s">
        <v>159</v>
      </c>
      <c r="I57" s="75" t="s">
        <v>68</v>
      </c>
      <c r="J57" s="42" t="s">
        <v>51</v>
      </c>
      <c r="K57" s="136">
        <v>16.8</v>
      </c>
      <c r="L57" s="227">
        <v>869</v>
      </c>
      <c r="M57" s="155">
        <f t="shared" si="0"/>
        <v>1025.4199999999998</v>
      </c>
      <c r="N57" s="199"/>
      <c r="O57" s="202"/>
      <c r="P57" s="202"/>
      <c r="Q57" s="204"/>
      <c r="S57" s="160"/>
    </row>
    <row r="58" spans="1:19" ht="12.75" customHeight="1">
      <c r="A58" s="55"/>
      <c r="B58" s="64"/>
      <c r="C58" s="48"/>
      <c r="D58" s="64"/>
      <c r="E58" s="64"/>
      <c r="F58" s="48"/>
      <c r="G58" s="64"/>
      <c r="H58" s="56"/>
      <c r="I58" s="76"/>
      <c r="J58" s="42" t="s">
        <v>152</v>
      </c>
      <c r="K58" s="136">
        <v>21.8</v>
      </c>
      <c r="L58" s="227">
        <v>989</v>
      </c>
      <c r="M58" s="155">
        <f t="shared" si="0"/>
        <v>1167.02</v>
      </c>
      <c r="N58" s="199"/>
      <c r="O58" s="202"/>
      <c r="P58" s="202"/>
      <c r="Q58" s="204"/>
      <c r="S58" s="160"/>
    </row>
    <row r="59" spans="1:19" ht="12.75" customHeight="1">
      <c r="A59" s="63">
        <v>18</v>
      </c>
      <c r="B59" s="58" t="s">
        <v>36</v>
      </c>
      <c r="C59" s="58">
        <v>1000</v>
      </c>
      <c r="D59" s="58">
        <v>1</v>
      </c>
      <c r="E59" s="58">
        <v>9</v>
      </c>
      <c r="F59" s="40">
        <v>22.4</v>
      </c>
      <c r="G59" s="58" t="s">
        <v>30</v>
      </c>
      <c r="H59" s="40" t="s">
        <v>140</v>
      </c>
      <c r="I59" s="75">
        <v>1200</v>
      </c>
      <c r="J59" s="38" t="s">
        <v>51</v>
      </c>
      <c r="K59" s="134">
        <v>16.8</v>
      </c>
      <c r="L59" s="226">
        <v>634.5</v>
      </c>
      <c r="M59" s="155">
        <f t="shared" si="0"/>
        <v>748.7099999999999</v>
      </c>
      <c r="N59" s="199"/>
      <c r="O59" s="202"/>
      <c r="P59" s="202"/>
      <c r="Q59" s="204"/>
      <c r="S59" s="160"/>
    </row>
    <row r="60" spans="1:19" ht="12.75" customHeight="1">
      <c r="A60" s="63"/>
      <c r="B60" s="58"/>
      <c r="C60" s="58"/>
      <c r="D60" s="58"/>
      <c r="E60" s="58"/>
      <c r="F60" s="40"/>
      <c r="G60" s="58"/>
      <c r="H60" s="40"/>
      <c r="I60" s="75"/>
      <c r="J60" s="38" t="s">
        <v>151</v>
      </c>
      <c r="K60" s="134">
        <v>19.5</v>
      </c>
      <c r="L60" s="226">
        <v>662.5</v>
      </c>
      <c r="M60" s="155">
        <f t="shared" si="0"/>
        <v>781.75</v>
      </c>
      <c r="N60" s="199"/>
      <c r="O60" s="202"/>
      <c r="P60" s="202"/>
      <c r="Q60" s="204"/>
      <c r="S60" s="160"/>
    </row>
    <row r="61" spans="1:19" ht="12.75" customHeight="1">
      <c r="A61" s="55"/>
      <c r="B61" s="64"/>
      <c r="C61" s="64"/>
      <c r="D61" s="64"/>
      <c r="E61" s="64"/>
      <c r="F61" s="48"/>
      <c r="G61" s="64"/>
      <c r="H61" s="98"/>
      <c r="I61" s="74"/>
      <c r="J61" s="42" t="s">
        <v>152</v>
      </c>
      <c r="K61" s="136">
        <v>21.8</v>
      </c>
      <c r="L61" s="227">
        <v>738</v>
      </c>
      <c r="M61" s="155">
        <f t="shared" si="0"/>
        <v>870.8399999999999</v>
      </c>
      <c r="N61" s="199"/>
      <c r="O61" s="202"/>
      <c r="P61" s="202"/>
      <c r="Q61" s="204"/>
      <c r="S61" s="160"/>
    </row>
    <row r="62" spans="1:19" ht="12.75" customHeight="1">
      <c r="A62" s="63">
        <v>19</v>
      </c>
      <c r="B62" s="58" t="s">
        <v>65</v>
      </c>
      <c r="C62" s="58">
        <v>1000</v>
      </c>
      <c r="D62" s="58">
        <v>1.4</v>
      </c>
      <c r="E62" s="58">
        <v>17</v>
      </c>
      <c r="F62" s="44">
        <v>44.8</v>
      </c>
      <c r="G62" s="57" t="s">
        <v>30</v>
      </c>
      <c r="H62" s="52" t="s">
        <v>140</v>
      </c>
      <c r="I62" s="66">
        <v>1200</v>
      </c>
      <c r="J62" s="42" t="s">
        <v>51</v>
      </c>
      <c r="K62" s="136">
        <v>16.8</v>
      </c>
      <c r="L62" s="137">
        <v>869</v>
      </c>
      <c r="M62" s="155">
        <f t="shared" si="0"/>
        <v>1025.4199999999998</v>
      </c>
      <c r="O62" s="205"/>
      <c r="P62" s="206"/>
      <c r="Q62" s="203"/>
      <c r="S62" s="160"/>
    </row>
    <row r="63" spans="1:19" ht="12" customHeight="1">
      <c r="A63" s="55"/>
      <c r="B63" s="64"/>
      <c r="C63" s="64"/>
      <c r="D63" s="64"/>
      <c r="E63" s="64"/>
      <c r="F63" s="48"/>
      <c r="G63" s="101"/>
      <c r="H63" s="38"/>
      <c r="I63" s="72"/>
      <c r="J63" s="42" t="s">
        <v>152</v>
      </c>
      <c r="K63" s="136">
        <v>21.8</v>
      </c>
      <c r="L63" s="137">
        <v>989</v>
      </c>
      <c r="M63" s="155">
        <f t="shared" si="0"/>
        <v>1167.02</v>
      </c>
      <c r="O63" s="205"/>
      <c r="P63" s="206"/>
      <c r="Q63" s="203"/>
      <c r="S63" s="160"/>
    </row>
    <row r="64" spans="1:19" ht="12.75" customHeight="1">
      <c r="A64" s="63">
        <v>20</v>
      </c>
      <c r="B64" s="58" t="s">
        <v>66</v>
      </c>
      <c r="C64" s="58">
        <v>1000</v>
      </c>
      <c r="D64" s="58" t="s">
        <v>160</v>
      </c>
      <c r="E64" s="58">
        <v>17</v>
      </c>
      <c r="F64" s="44">
        <v>44.8</v>
      </c>
      <c r="G64" s="57" t="s">
        <v>30</v>
      </c>
      <c r="H64" s="52" t="s">
        <v>32</v>
      </c>
      <c r="I64" s="66">
        <v>1200</v>
      </c>
      <c r="J64" s="42" t="s">
        <v>51</v>
      </c>
      <c r="K64" s="136">
        <v>16.8</v>
      </c>
      <c r="L64" s="227">
        <v>869</v>
      </c>
      <c r="M64" s="155">
        <f t="shared" si="0"/>
        <v>1025.4199999999998</v>
      </c>
      <c r="N64" s="199"/>
      <c r="O64" s="202"/>
      <c r="P64" s="202"/>
      <c r="Q64" s="204"/>
      <c r="S64" s="160"/>
    </row>
    <row r="65" spans="1:19" ht="12" customHeight="1" thickBot="1">
      <c r="A65" s="59"/>
      <c r="B65" s="71"/>
      <c r="C65" s="71"/>
      <c r="D65" s="71"/>
      <c r="E65" s="71"/>
      <c r="F65" s="44"/>
      <c r="G65" s="102"/>
      <c r="H65" s="61"/>
      <c r="I65" s="103"/>
      <c r="J65" s="52" t="s">
        <v>152</v>
      </c>
      <c r="K65" s="141">
        <v>21.8</v>
      </c>
      <c r="L65" s="229">
        <v>989</v>
      </c>
      <c r="M65" s="155">
        <f t="shared" si="0"/>
        <v>1167.02</v>
      </c>
      <c r="N65" s="199"/>
      <c r="O65" s="202"/>
      <c r="P65" s="202"/>
      <c r="Q65" s="204"/>
      <c r="S65" s="160"/>
    </row>
    <row r="66" spans="1:19" ht="13.5" thickBot="1">
      <c r="A66" s="257" t="s">
        <v>158</v>
      </c>
      <c r="B66" s="258"/>
      <c r="C66" s="258"/>
      <c r="D66" s="258"/>
      <c r="E66" s="258"/>
      <c r="F66" s="258"/>
      <c r="G66" s="258"/>
      <c r="H66" s="259"/>
      <c r="I66" s="258"/>
      <c r="J66" s="258"/>
      <c r="K66" s="258"/>
      <c r="L66" s="258"/>
      <c r="M66" s="260"/>
      <c r="O66" s="205"/>
      <c r="S66" s="160"/>
    </row>
    <row r="67" spans="1:19" s="82" customFormat="1" ht="15.75" thickBot="1">
      <c r="A67" s="107" t="s">
        <v>167</v>
      </c>
      <c r="B67" s="108"/>
      <c r="C67" s="108"/>
      <c r="D67" s="108"/>
      <c r="E67" s="108"/>
      <c r="F67" s="108"/>
      <c r="G67" s="109"/>
      <c r="H67" s="109"/>
      <c r="I67" s="110"/>
      <c r="J67" s="104"/>
      <c r="K67" s="105"/>
      <c r="L67" s="106"/>
      <c r="M67" s="192"/>
      <c r="N67" s="207"/>
      <c r="O67" s="205"/>
      <c r="P67" s="195"/>
      <c r="Q67" s="195"/>
      <c r="R67" s="196"/>
      <c r="S67" s="160"/>
    </row>
    <row r="68" spans="1:19" s="82" customFormat="1" ht="6" customHeight="1" hidden="1">
      <c r="A68" s="77"/>
      <c r="N68" s="207"/>
      <c r="O68" s="205"/>
      <c r="P68" s="195"/>
      <c r="Q68" s="195"/>
      <c r="R68" s="196"/>
      <c r="S68" s="160"/>
    </row>
    <row r="69" spans="1:19" s="82" customFormat="1" ht="12.75" customHeight="1" hidden="1">
      <c r="A69" s="77"/>
      <c r="B69" s="78"/>
      <c r="C69" s="78"/>
      <c r="D69" s="78"/>
      <c r="E69" s="78"/>
      <c r="F69" s="78"/>
      <c r="G69" s="79"/>
      <c r="H69" s="79"/>
      <c r="I69" s="78"/>
      <c r="J69" s="78"/>
      <c r="K69" s="80"/>
      <c r="L69" s="81"/>
      <c r="N69" s="207"/>
      <c r="O69" s="205"/>
      <c r="P69" s="195"/>
      <c r="Q69" s="195"/>
      <c r="R69" s="196"/>
      <c r="S69" s="160"/>
    </row>
    <row r="70" spans="1:19" s="4" customFormat="1" ht="0.75" customHeight="1" hidden="1">
      <c r="A70" s="77"/>
      <c r="B70" s="78"/>
      <c r="C70" s="78"/>
      <c r="D70" s="78"/>
      <c r="E70" s="78"/>
      <c r="F70" s="78"/>
      <c r="G70" s="79"/>
      <c r="H70" s="79"/>
      <c r="I70" s="78"/>
      <c r="J70" s="78"/>
      <c r="K70" s="80"/>
      <c r="L70" s="81"/>
      <c r="M70" s="82"/>
      <c r="N70" s="208"/>
      <c r="O70" s="208"/>
      <c r="P70" s="209"/>
      <c r="Q70" s="209"/>
      <c r="R70" s="210"/>
      <c r="S70" s="174"/>
    </row>
    <row r="71" spans="1:19" ht="12.75">
      <c r="A71" s="26"/>
      <c r="B71" s="27"/>
      <c r="C71" s="26"/>
      <c r="D71" s="21"/>
      <c r="E71" s="21"/>
      <c r="F71" s="21"/>
      <c r="G71" s="256"/>
      <c r="H71" s="256"/>
      <c r="I71" s="256"/>
      <c r="J71" s="256"/>
      <c r="K71" s="21"/>
      <c r="L71" s="30"/>
      <c r="M71" s="22"/>
      <c r="O71" s="207"/>
      <c r="S71" s="160"/>
    </row>
    <row r="72" spans="1:19" ht="12.75">
      <c r="A72" s="23"/>
      <c r="B72" s="23"/>
      <c r="C72" s="23"/>
      <c r="D72" s="19"/>
      <c r="E72" s="19"/>
      <c r="F72" s="19"/>
      <c r="G72" s="20"/>
      <c r="H72" s="19"/>
      <c r="I72" s="19"/>
      <c r="J72" s="19"/>
      <c r="K72" s="19"/>
      <c r="L72" s="30" t="s">
        <v>115</v>
      </c>
      <c r="M72" s="33"/>
      <c r="O72" s="207"/>
      <c r="S72" s="160"/>
    </row>
    <row r="73" spans="1:19" ht="12.75">
      <c r="A73" s="23"/>
      <c r="B73" s="23"/>
      <c r="C73" s="23"/>
      <c r="D73" s="19"/>
      <c r="E73" s="19"/>
      <c r="F73" s="19"/>
      <c r="G73" s="20"/>
      <c r="H73" s="19"/>
      <c r="I73" s="19"/>
      <c r="J73" s="19"/>
      <c r="K73" s="19"/>
      <c r="L73" s="31"/>
      <c r="M73" s="33"/>
      <c r="O73" s="207"/>
      <c r="S73" s="160"/>
    </row>
    <row r="74" spans="1:19" ht="12.75">
      <c r="A74" s="25"/>
      <c r="B74" s="3"/>
      <c r="C74" s="3"/>
      <c r="O74" s="207"/>
      <c r="S74" s="160"/>
    </row>
    <row r="75" spans="15:19" ht="12.75">
      <c r="O75" s="207"/>
      <c r="S75" s="160"/>
    </row>
    <row r="76" spans="15:19" ht="9.75" customHeight="1">
      <c r="O76" s="207"/>
      <c r="S76" s="160"/>
    </row>
    <row r="77" spans="15:19" ht="12.75" customHeight="1" hidden="1">
      <c r="O77" s="207"/>
      <c r="S77" s="160"/>
    </row>
    <row r="78" spans="15:19" ht="9.75" customHeight="1">
      <c r="O78" s="207"/>
      <c r="S78" s="160"/>
    </row>
    <row r="79" spans="15:19" ht="5.25" customHeight="1">
      <c r="O79" s="207"/>
      <c r="S79" s="160"/>
    </row>
    <row r="80" spans="15:19" ht="7.5" customHeight="1" thickBot="1">
      <c r="O80" s="207"/>
      <c r="S80" s="160"/>
    </row>
    <row r="81" spans="1:19" ht="22.5" customHeight="1">
      <c r="A81" s="269" t="s">
        <v>0</v>
      </c>
      <c r="B81" s="272" t="s">
        <v>6</v>
      </c>
      <c r="C81" s="255" t="s">
        <v>120</v>
      </c>
      <c r="D81" s="277"/>
      <c r="E81" s="277"/>
      <c r="F81" s="278"/>
      <c r="G81" s="275" t="s">
        <v>121</v>
      </c>
      <c r="H81" s="275" t="s">
        <v>122</v>
      </c>
      <c r="I81" s="275" t="s">
        <v>123</v>
      </c>
      <c r="J81" s="275" t="s">
        <v>118</v>
      </c>
      <c r="K81" s="282" t="s">
        <v>137</v>
      </c>
      <c r="L81" s="283"/>
      <c r="M81" s="284" t="s">
        <v>188</v>
      </c>
      <c r="O81" s="207"/>
      <c r="S81" s="160"/>
    </row>
    <row r="82" spans="1:19" ht="18" customHeight="1">
      <c r="A82" s="270"/>
      <c r="B82" s="273"/>
      <c r="C82" s="279"/>
      <c r="D82" s="280"/>
      <c r="E82" s="280"/>
      <c r="F82" s="281"/>
      <c r="G82" s="276"/>
      <c r="H82" s="276"/>
      <c r="I82" s="276"/>
      <c r="J82" s="276"/>
      <c r="K82" s="254" t="s">
        <v>124</v>
      </c>
      <c r="L82" s="284" t="s">
        <v>125</v>
      </c>
      <c r="M82" s="285"/>
      <c r="N82" s="211"/>
      <c r="O82" s="207"/>
      <c r="S82" s="160"/>
    </row>
    <row r="83" spans="1:19" ht="24" customHeight="1">
      <c r="A83" s="270"/>
      <c r="B83" s="273"/>
      <c r="C83" s="84" t="s">
        <v>11</v>
      </c>
      <c r="D83" s="84" t="s">
        <v>72</v>
      </c>
      <c r="E83" s="84" t="s">
        <v>12</v>
      </c>
      <c r="F83" s="84" t="s">
        <v>13</v>
      </c>
      <c r="G83" s="276"/>
      <c r="H83" s="276"/>
      <c r="I83" s="276"/>
      <c r="J83" s="276"/>
      <c r="K83" s="276"/>
      <c r="L83" s="285"/>
      <c r="M83" s="285"/>
      <c r="N83" s="211"/>
      <c r="O83" s="207"/>
      <c r="S83" s="160"/>
    </row>
    <row r="84" spans="1:19" ht="28.5" customHeight="1" thickBot="1">
      <c r="A84" s="271"/>
      <c r="B84" s="274"/>
      <c r="C84" s="85" t="s">
        <v>17</v>
      </c>
      <c r="D84" s="85" t="s">
        <v>18</v>
      </c>
      <c r="E84" s="85" t="s">
        <v>19</v>
      </c>
      <c r="F84" s="85" t="s">
        <v>20</v>
      </c>
      <c r="G84" s="253"/>
      <c r="H84" s="253"/>
      <c r="I84" s="253"/>
      <c r="J84" s="253"/>
      <c r="K84" s="253"/>
      <c r="L84" s="286"/>
      <c r="M84" s="290"/>
      <c r="P84" s="204"/>
      <c r="Q84" s="212"/>
      <c r="R84" s="176"/>
      <c r="S84" s="176"/>
    </row>
    <row r="85" spans="1:19" ht="12.75">
      <c r="A85" s="34">
        <v>21</v>
      </c>
      <c r="B85" s="70" t="s">
        <v>40</v>
      </c>
      <c r="C85" s="70">
        <v>500</v>
      </c>
      <c r="D85" s="70">
        <v>0.5</v>
      </c>
      <c r="E85" s="70">
        <v>6</v>
      </c>
      <c r="F85" s="70">
        <v>15</v>
      </c>
      <c r="G85" s="70" t="s">
        <v>41</v>
      </c>
      <c r="H85" s="265" t="s">
        <v>43</v>
      </c>
      <c r="I85" s="263">
        <v>1200</v>
      </c>
      <c r="J85" s="35" t="s">
        <v>51</v>
      </c>
      <c r="K85" s="143">
        <v>20.5</v>
      </c>
      <c r="L85" s="233">
        <v>523</v>
      </c>
      <c r="M85" s="230">
        <f>L85*1.18</f>
        <v>617.14</v>
      </c>
      <c r="N85" s="199"/>
      <c r="O85" s="202"/>
      <c r="P85" s="202"/>
      <c r="Q85" s="204"/>
      <c r="R85" s="177"/>
      <c r="S85" s="177"/>
    </row>
    <row r="86" spans="1:19" ht="12.75">
      <c r="A86" s="59"/>
      <c r="B86" s="71"/>
      <c r="C86" s="71"/>
      <c r="D86" s="71"/>
      <c r="E86" s="71"/>
      <c r="F86" s="71"/>
      <c r="G86" s="56" t="s">
        <v>42</v>
      </c>
      <c r="H86" s="266"/>
      <c r="I86" s="264"/>
      <c r="J86" s="42" t="s">
        <v>157</v>
      </c>
      <c r="K86" s="143">
        <v>31</v>
      </c>
      <c r="L86" s="135">
        <v>589</v>
      </c>
      <c r="M86" s="231">
        <f aca="true" t="shared" si="1" ref="M86:M93">L86*1.18</f>
        <v>695.02</v>
      </c>
      <c r="P86" s="204"/>
      <c r="Q86" s="212"/>
      <c r="R86" s="177"/>
      <c r="S86" s="177"/>
    </row>
    <row r="87" spans="1:19" ht="12.75">
      <c r="A87" s="59"/>
      <c r="B87" s="71"/>
      <c r="C87" s="71"/>
      <c r="D87" s="71"/>
      <c r="E87" s="71"/>
      <c r="F87" s="71"/>
      <c r="G87" s="58" t="s">
        <v>44</v>
      </c>
      <c r="H87" s="267" t="s">
        <v>43</v>
      </c>
      <c r="I87" s="268">
        <v>1200</v>
      </c>
      <c r="J87" s="42" t="s">
        <v>51</v>
      </c>
      <c r="K87" s="143">
        <v>20.5</v>
      </c>
      <c r="L87" s="135">
        <v>550</v>
      </c>
      <c r="M87" s="231">
        <f t="shared" si="1"/>
        <v>649</v>
      </c>
      <c r="P87" s="204"/>
      <c r="Q87" s="212"/>
      <c r="R87" s="177"/>
      <c r="S87" s="177"/>
    </row>
    <row r="88" spans="1:19" ht="12.75">
      <c r="A88" s="55"/>
      <c r="B88" s="64"/>
      <c r="C88" s="64"/>
      <c r="D88" s="64"/>
      <c r="E88" s="64"/>
      <c r="F88" s="64"/>
      <c r="G88" s="56" t="s">
        <v>42</v>
      </c>
      <c r="H88" s="266"/>
      <c r="I88" s="264"/>
      <c r="J88" s="42" t="s">
        <v>151</v>
      </c>
      <c r="K88" s="143">
        <v>31</v>
      </c>
      <c r="L88" s="135">
        <v>615</v>
      </c>
      <c r="M88" s="231">
        <f t="shared" si="1"/>
        <v>725.6999999999999</v>
      </c>
      <c r="P88" s="204"/>
      <c r="Q88" s="212"/>
      <c r="R88" s="177"/>
      <c r="S88" s="177"/>
    </row>
    <row r="89" spans="1:19" ht="12.75">
      <c r="A89" s="63">
        <v>22</v>
      </c>
      <c r="B89" s="58" t="s">
        <v>45</v>
      </c>
      <c r="C89" s="58">
        <v>630</v>
      </c>
      <c r="D89" s="58">
        <v>0.5</v>
      </c>
      <c r="E89" s="58">
        <v>6</v>
      </c>
      <c r="F89" s="58">
        <v>15</v>
      </c>
      <c r="G89" s="58" t="s">
        <v>41</v>
      </c>
      <c r="H89" s="267" t="s">
        <v>43</v>
      </c>
      <c r="I89" s="268" t="s">
        <v>166</v>
      </c>
      <c r="J89" s="42" t="s">
        <v>51</v>
      </c>
      <c r="K89" s="143">
        <v>20.5</v>
      </c>
      <c r="L89" s="135">
        <v>546</v>
      </c>
      <c r="M89" s="231">
        <f t="shared" si="1"/>
        <v>644.28</v>
      </c>
      <c r="P89" s="204"/>
      <c r="Q89" s="212"/>
      <c r="R89" s="177"/>
      <c r="S89" s="177"/>
    </row>
    <row r="90" spans="1:19" ht="12.75">
      <c r="A90" s="59"/>
      <c r="B90" s="71"/>
      <c r="C90" s="71"/>
      <c r="D90" s="71"/>
      <c r="E90" s="71"/>
      <c r="F90" s="71"/>
      <c r="G90" s="56" t="s">
        <v>46</v>
      </c>
      <c r="H90" s="266"/>
      <c r="I90" s="264"/>
      <c r="J90" s="42" t="s">
        <v>52</v>
      </c>
      <c r="K90" s="143">
        <v>42</v>
      </c>
      <c r="L90" s="135">
        <v>679</v>
      </c>
      <c r="M90" s="231">
        <f t="shared" si="1"/>
        <v>801.2199999999999</v>
      </c>
      <c r="P90" s="204"/>
      <c r="Q90" s="212"/>
      <c r="R90" s="177"/>
      <c r="S90" s="177"/>
    </row>
    <row r="91" spans="1:19" ht="12.75">
      <c r="A91" s="59"/>
      <c r="B91" s="71"/>
      <c r="C91" s="71"/>
      <c r="D91" s="71"/>
      <c r="E91" s="71"/>
      <c r="F91" s="71"/>
      <c r="G91" s="58" t="s">
        <v>44</v>
      </c>
      <c r="H91" s="267" t="s">
        <v>43</v>
      </c>
      <c r="I91" s="268" t="s">
        <v>166</v>
      </c>
      <c r="J91" s="42" t="s">
        <v>51</v>
      </c>
      <c r="K91" s="143">
        <v>20.5</v>
      </c>
      <c r="L91" s="135">
        <v>571</v>
      </c>
      <c r="M91" s="231">
        <f t="shared" si="1"/>
        <v>673.78</v>
      </c>
      <c r="P91" s="204"/>
      <c r="Q91" s="212"/>
      <c r="R91" s="177"/>
      <c r="S91" s="177"/>
    </row>
    <row r="92" spans="1:19" ht="13.5" customHeight="1">
      <c r="A92" s="55"/>
      <c r="B92" s="64"/>
      <c r="C92" s="64"/>
      <c r="D92" s="64"/>
      <c r="E92" s="64"/>
      <c r="F92" s="64"/>
      <c r="G92" s="56" t="s">
        <v>47</v>
      </c>
      <c r="H92" s="266"/>
      <c r="I92" s="264"/>
      <c r="J92" s="42" t="s">
        <v>52</v>
      </c>
      <c r="K92" s="143">
        <v>42</v>
      </c>
      <c r="L92" s="135">
        <v>694</v>
      </c>
      <c r="M92" s="231">
        <f t="shared" si="1"/>
        <v>818.92</v>
      </c>
      <c r="P92" s="204"/>
      <c r="Q92" s="212"/>
      <c r="R92" s="177"/>
      <c r="S92" s="177"/>
    </row>
    <row r="93" spans="1:19" ht="14.25" customHeight="1" thickBot="1">
      <c r="A93" s="113">
        <v>23</v>
      </c>
      <c r="B93" s="114" t="s">
        <v>48</v>
      </c>
      <c r="C93" s="112">
        <v>630</v>
      </c>
      <c r="D93" s="112">
        <v>0.5</v>
      </c>
      <c r="E93" s="112">
        <v>6</v>
      </c>
      <c r="F93" s="112">
        <v>15</v>
      </c>
      <c r="G93" s="112" t="s">
        <v>47</v>
      </c>
      <c r="H93" s="112" t="s">
        <v>43</v>
      </c>
      <c r="I93" s="115">
        <v>1200</v>
      </c>
      <c r="J93" s="69" t="s">
        <v>51</v>
      </c>
      <c r="K93" s="144">
        <v>27</v>
      </c>
      <c r="L93" s="140">
        <v>614</v>
      </c>
      <c r="M93" s="231">
        <f t="shared" si="1"/>
        <v>724.52</v>
      </c>
      <c r="P93" s="204"/>
      <c r="Q93" s="212"/>
      <c r="R93" s="177"/>
      <c r="S93" s="177"/>
    </row>
    <row r="94" spans="1:19" ht="1.5" customHeight="1">
      <c r="A94" s="63"/>
      <c r="B94" s="58"/>
      <c r="C94" s="58"/>
      <c r="D94" s="58"/>
      <c r="E94" s="58"/>
      <c r="F94" s="58"/>
      <c r="G94" s="58"/>
      <c r="H94" s="58"/>
      <c r="I94" s="41"/>
      <c r="J94" s="40"/>
      <c r="K94" s="145"/>
      <c r="L94" s="146"/>
      <c r="M94" s="147"/>
      <c r="P94" s="204"/>
      <c r="Q94" s="212"/>
      <c r="R94" s="177"/>
      <c r="S94" s="177"/>
    </row>
    <row r="95" spans="1:19" ht="18.75" customHeight="1">
      <c r="A95" s="36">
        <v>24</v>
      </c>
      <c r="B95" s="56" t="s">
        <v>153</v>
      </c>
      <c r="C95" s="56">
        <v>500</v>
      </c>
      <c r="D95" s="56">
        <v>0.5</v>
      </c>
      <c r="E95" s="56">
        <v>6</v>
      </c>
      <c r="F95" s="56">
        <v>17.5</v>
      </c>
      <c r="G95" s="56" t="s">
        <v>154</v>
      </c>
      <c r="H95" s="56" t="s">
        <v>155</v>
      </c>
      <c r="I95" s="96" t="s">
        <v>156</v>
      </c>
      <c r="J95" s="38" t="s">
        <v>74</v>
      </c>
      <c r="K95" s="143">
        <v>20.5</v>
      </c>
      <c r="L95" s="234">
        <v>453</v>
      </c>
      <c r="M95" s="231">
        <f aca="true" t="shared" si="2" ref="M95:M101">L95*1.18</f>
        <v>534.54</v>
      </c>
      <c r="N95" s="199"/>
      <c r="O95" s="202"/>
      <c r="P95" s="202"/>
      <c r="Q95" s="204"/>
      <c r="R95" s="177"/>
      <c r="S95" s="177"/>
    </row>
    <row r="96" spans="1:19" ht="12.75">
      <c r="A96" s="55">
        <v>25</v>
      </c>
      <c r="B96" s="48" t="s">
        <v>73</v>
      </c>
      <c r="C96" s="48">
        <v>500</v>
      </c>
      <c r="D96" s="48">
        <v>0.5</v>
      </c>
      <c r="E96" s="48">
        <v>6</v>
      </c>
      <c r="F96" s="48">
        <v>17.5</v>
      </c>
      <c r="G96" s="48" t="s">
        <v>75</v>
      </c>
      <c r="H96" s="48" t="s">
        <v>76</v>
      </c>
      <c r="I96" s="48">
        <v>850</v>
      </c>
      <c r="J96" s="48" t="s">
        <v>74</v>
      </c>
      <c r="K96" s="143">
        <v>20.5</v>
      </c>
      <c r="L96" s="226">
        <v>453</v>
      </c>
      <c r="M96" s="231">
        <f t="shared" si="2"/>
        <v>534.54</v>
      </c>
      <c r="N96" s="199"/>
      <c r="O96" s="202"/>
      <c r="P96" s="202"/>
      <c r="Q96" s="204"/>
      <c r="R96" s="177"/>
      <c r="S96" s="177"/>
    </row>
    <row r="97" spans="1:19" ht="13.5" customHeight="1">
      <c r="A97" s="89">
        <v>26</v>
      </c>
      <c r="B97" s="87" t="s">
        <v>77</v>
      </c>
      <c r="C97" s="87">
        <v>500</v>
      </c>
      <c r="D97" s="87">
        <v>0.5</v>
      </c>
      <c r="E97" s="87">
        <v>6</v>
      </c>
      <c r="F97" s="87">
        <v>17.5</v>
      </c>
      <c r="G97" s="87" t="s">
        <v>78</v>
      </c>
      <c r="H97" s="87" t="s">
        <v>79</v>
      </c>
      <c r="I97" s="87">
        <v>1250</v>
      </c>
      <c r="J97" s="87" t="s">
        <v>74</v>
      </c>
      <c r="K97" s="143">
        <v>20.5</v>
      </c>
      <c r="L97" s="226">
        <v>456</v>
      </c>
      <c r="M97" s="231">
        <f t="shared" si="2"/>
        <v>538.0799999999999</v>
      </c>
      <c r="N97" s="199"/>
      <c r="O97" s="202"/>
      <c r="P97" s="202"/>
      <c r="Q97" s="204"/>
      <c r="R97" s="177"/>
      <c r="S97" s="177"/>
    </row>
    <row r="98" spans="1:19" ht="15" customHeight="1">
      <c r="A98" s="89">
        <v>27</v>
      </c>
      <c r="B98" s="87" t="s">
        <v>80</v>
      </c>
      <c r="C98" s="87">
        <v>500</v>
      </c>
      <c r="D98" s="87">
        <v>0.5</v>
      </c>
      <c r="E98" s="87">
        <v>6</v>
      </c>
      <c r="F98" s="87">
        <v>17.5</v>
      </c>
      <c r="G98" s="87" t="s">
        <v>75</v>
      </c>
      <c r="H98" s="87" t="s">
        <v>82</v>
      </c>
      <c r="I98" s="87">
        <v>850</v>
      </c>
      <c r="J98" s="87" t="s">
        <v>81</v>
      </c>
      <c r="K98" s="143">
        <v>20.5</v>
      </c>
      <c r="L98" s="135">
        <v>513</v>
      </c>
      <c r="M98" s="231">
        <f t="shared" si="2"/>
        <v>605.3399999999999</v>
      </c>
      <c r="Q98" s="212"/>
      <c r="R98" s="177"/>
      <c r="S98" s="177"/>
    </row>
    <row r="99" spans="1:19" ht="13.5" customHeight="1">
      <c r="A99" s="89">
        <v>28</v>
      </c>
      <c r="B99" s="87" t="s">
        <v>83</v>
      </c>
      <c r="C99" s="87">
        <v>500</v>
      </c>
      <c r="D99" s="87">
        <v>0.5</v>
      </c>
      <c r="E99" s="87">
        <v>6</v>
      </c>
      <c r="F99" s="87">
        <v>17.5</v>
      </c>
      <c r="G99" s="87" t="s">
        <v>78</v>
      </c>
      <c r="H99" s="87" t="s">
        <v>84</v>
      </c>
      <c r="I99" s="87">
        <v>1250</v>
      </c>
      <c r="J99" s="87" t="s">
        <v>81</v>
      </c>
      <c r="K99" s="143">
        <v>20.5</v>
      </c>
      <c r="L99" s="135">
        <v>515</v>
      </c>
      <c r="M99" s="231">
        <f t="shared" si="2"/>
        <v>607.6999999999999</v>
      </c>
      <c r="N99" s="211"/>
      <c r="O99" s="213"/>
      <c r="P99" s="204"/>
      <c r="Q99" s="212"/>
      <c r="R99" s="177"/>
      <c r="S99" s="177"/>
    </row>
    <row r="100" spans="1:19" ht="12.75">
      <c r="A100" s="89">
        <v>29</v>
      </c>
      <c r="B100" s="87" t="s">
        <v>85</v>
      </c>
      <c r="C100" s="87">
        <v>1000</v>
      </c>
      <c r="D100" s="87">
        <v>0.5</v>
      </c>
      <c r="E100" s="87">
        <v>6</v>
      </c>
      <c r="F100" s="87">
        <v>17.5</v>
      </c>
      <c r="G100" s="87" t="s">
        <v>78</v>
      </c>
      <c r="H100" s="87" t="s">
        <v>79</v>
      </c>
      <c r="I100" s="87">
        <v>1250</v>
      </c>
      <c r="J100" s="87" t="s">
        <v>74</v>
      </c>
      <c r="K100" s="143">
        <v>21.5</v>
      </c>
      <c r="L100" s="226">
        <v>673</v>
      </c>
      <c r="M100" s="231">
        <f t="shared" si="2"/>
        <v>794.14</v>
      </c>
      <c r="N100" s="199"/>
      <c r="O100" s="202"/>
      <c r="P100" s="202"/>
      <c r="Q100" s="204"/>
      <c r="R100" s="177"/>
      <c r="S100" s="177"/>
    </row>
    <row r="101" spans="1:19" ht="15" customHeight="1" thickBot="1">
      <c r="A101" s="90">
        <v>30</v>
      </c>
      <c r="B101" s="50" t="s">
        <v>86</v>
      </c>
      <c r="C101" s="50">
        <v>1000</v>
      </c>
      <c r="D101" s="50">
        <v>0.5</v>
      </c>
      <c r="E101" s="50">
        <v>6</v>
      </c>
      <c r="F101" s="50">
        <v>17.5</v>
      </c>
      <c r="G101" s="50" t="s">
        <v>78</v>
      </c>
      <c r="H101" s="50" t="s">
        <v>87</v>
      </c>
      <c r="I101" s="50">
        <v>1250</v>
      </c>
      <c r="J101" s="50" t="s">
        <v>81</v>
      </c>
      <c r="K101" s="143">
        <v>21.5</v>
      </c>
      <c r="L101" s="226">
        <v>726</v>
      </c>
      <c r="M101" s="231">
        <f t="shared" si="2"/>
        <v>856.68</v>
      </c>
      <c r="N101" s="199"/>
      <c r="O101" s="202"/>
      <c r="P101" s="202"/>
      <c r="Q101" s="204"/>
      <c r="S101" s="160"/>
    </row>
    <row r="102" spans="1:19" ht="13.5" thickBot="1">
      <c r="A102" s="43"/>
      <c r="B102" s="261" t="s">
        <v>88</v>
      </c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2"/>
      <c r="N102" s="213"/>
      <c r="O102" s="207"/>
      <c r="P102" s="212"/>
      <c r="Q102" s="212"/>
      <c r="R102" s="176"/>
      <c r="S102" s="175"/>
    </row>
    <row r="103" spans="1:19" ht="12.75" customHeight="1">
      <c r="A103" s="88">
        <v>31</v>
      </c>
      <c r="B103" s="48" t="s">
        <v>89</v>
      </c>
      <c r="C103" s="48">
        <v>100</v>
      </c>
      <c r="D103" s="48">
        <v>0.3</v>
      </c>
      <c r="E103" s="48">
        <v>2</v>
      </c>
      <c r="F103" s="118">
        <v>3</v>
      </c>
      <c r="G103" s="48" t="s">
        <v>141</v>
      </c>
      <c r="H103" s="48" t="s">
        <v>142</v>
      </c>
      <c r="I103" s="48">
        <v>860</v>
      </c>
      <c r="J103" s="48" t="s">
        <v>74</v>
      </c>
      <c r="K103" s="143">
        <v>6.6</v>
      </c>
      <c r="L103" s="235">
        <v>163</v>
      </c>
      <c r="M103" s="230">
        <f>L103*1.18</f>
        <v>192.34</v>
      </c>
      <c r="N103" s="199"/>
      <c r="O103" s="202"/>
      <c r="P103" s="202"/>
      <c r="Q103" s="204"/>
      <c r="R103" s="176"/>
      <c r="S103" s="175"/>
    </row>
    <row r="104" spans="1:19" ht="12.75" customHeight="1" thickBot="1">
      <c r="A104" s="51">
        <v>32</v>
      </c>
      <c r="B104" s="50" t="s">
        <v>90</v>
      </c>
      <c r="C104" s="50">
        <v>250</v>
      </c>
      <c r="D104" s="50">
        <v>0.3</v>
      </c>
      <c r="E104" s="50">
        <v>2</v>
      </c>
      <c r="F104" s="121">
        <v>3</v>
      </c>
      <c r="G104" s="50" t="s">
        <v>143</v>
      </c>
      <c r="H104" s="50" t="s">
        <v>144</v>
      </c>
      <c r="I104" s="50">
        <v>860</v>
      </c>
      <c r="J104" s="50" t="s">
        <v>74</v>
      </c>
      <c r="K104" s="144">
        <v>6.9</v>
      </c>
      <c r="L104" s="148">
        <v>172</v>
      </c>
      <c r="M104" s="231">
        <f>L104*1.18</f>
        <v>202.95999999999998</v>
      </c>
      <c r="N104" s="213"/>
      <c r="O104" s="205"/>
      <c r="S104" s="160"/>
    </row>
    <row r="105" spans="1:19" ht="12.75" customHeight="1" thickBot="1">
      <c r="A105" s="93"/>
      <c r="B105" s="261" t="s">
        <v>162</v>
      </c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2"/>
      <c r="N105" s="213"/>
      <c r="O105" s="205"/>
      <c r="P105" s="204"/>
      <c r="Q105" s="212"/>
      <c r="R105" s="214"/>
      <c r="S105" s="100"/>
    </row>
    <row r="106" spans="1:19" ht="14.25" customHeight="1">
      <c r="A106" s="88">
        <v>33</v>
      </c>
      <c r="B106" s="86" t="s">
        <v>91</v>
      </c>
      <c r="C106" s="86">
        <v>100</v>
      </c>
      <c r="D106" s="86">
        <v>0.3</v>
      </c>
      <c r="E106" s="86">
        <v>2</v>
      </c>
      <c r="F106" s="116">
        <v>2.8</v>
      </c>
      <c r="G106" s="86" t="s">
        <v>141</v>
      </c>
      <c r="H106" s="86" t="s">
        <v>146</v>
      </c>
      <c r="I106" s="86">
        <v>900</v>
      </c>
      <c r="J106" s="86" t="s">
        <v>74</v>
      </c>
      <c r="K106" s="149">
        <v>8.2</v>
      </c>
      <c r="L106" s="236">
        <v>190</v>
      </c>
      <c r="M106" s="230">
        <f>L106*1.18</f>
        <v>224.2</v>
      </c>
      <c r="N106" s="199"/>
      <c r="O106" s="202"/>
      <c r="P106" s="202"/>
      <c r="Q106" s="204"/>
      <c r="R106" s="214"/>
      <c r="S106" s="100"/>
    </row>
    <row r="107" spans="1:19" ht="18" customHeight="1" thickBot="1">
      <c r="A107" s="90">
        <v>34</v>
      </c>
      <c r="B107" s="91" t="s">
        <v>92</v>
      </c>
      <c r="C107" s="91">
        <v>250</v>
      </c>
      <c r="D107" s="91">
        <v>0.3</v>
      </c>
      <c r="E107" s="91">
        <v>2</v>
      </c>
      <c r="F107" s="119">
        <v>2.8</v>
      </c>
      <c r="G107" s="91" t="s">
        <v>145</v>
      </c>
      <c r="H107" s="91" t="s">
        <v>93</v>
      </c>
      <c r="I107" s="91">
        <v>900</v>
      </c>
      <c r="J107" s="91" t="s">
        <v>74</v>
      </c>
      <c r="K107" s="144">
        <v>8.6</v>
      </c>
      <c r="L107" s="148">
        <v>199</v>
      </c>
      <c r="M107" s="231">
        <f>L107*1.18</f>
        <v>234.82</v>
      </c>
      <c r="N107" s="215"/>
      <c r="O107" s="213"/>
      <c r="P107" s="204"/>
      <c r="Q107" s="212"/>
      <c r="R107" s="214"/>
      <c r="S107" s="100"/>
    </row>
    <row r="108" spans="1:25" ht="14.25" customHeight="1" thickBot="1">
      <c r="A108" s="297" t="s">
        <v>189</v>
      </c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9"/>
      <c r="N108" s="215"/>
      <c r="O108" s="213"/>
      <c r="P108" s="204"/>
      <c r="Q108" s="212"/>
      <c r="R108" s="214"/>
      <c r="S108" s="100"/>
      <c r="Y108" s="3"/>
    </row>
    <row r="109" spans="1:25" ht="14.25" customHeight="1">
      <c r="A109" s="86">
        <v>35</v>
      </c>
      <c r="B109" s="300" t="s">
        <v>147</v>
      </c>
      <c r="C109" s="302" t="s">
        <v>148</v>
      </c>
      <c r="D109" s="303"/>
      <c r="E109" s="303"/>
      <c r="F109" s="303"/>
      <c r="G109" s="303"/>
      <c r="H109" s="303"/>
      <c r="I109" s="303"/>
      <c r="J109" s="303"/>
      <c r="K109" s="304"/>
      <c r="L109" s="150">
        <v>262</v>
      </c>
      <c r="M109" s="230">
        <f>L109*1.18</f>
        <v>309.15999999999997</v>
      </c>
      <c r="N109" s="215"/>
      <c r="O109" s="213"/>
      <c r="P109" s="204"/>
      <c r="Q109" s="212"/>
      <c r="R109" s="214"/>
      <c r="S109" s="100"/>
      <c r="Y109" s="3"/>
    </row>
    <row r="110" spans="1:19" ht="24.75" customHeight="1" thickBot="1">
      <c r="A110" s="91">
        <v>36</v>
      </c>
      <c r="B110" s="301"/>
      <c r="C110" s="305" t="s">
        <v>149</v>
      </c>
      <c r="D110" s="306"/>
      <c r="E110" s="306"/>
      <c r="F110" s="306"/>
      <c r="G110" s="306"/>
      <c r="H110" s="306"/>
      <c r="I110" s="306"/>
      <c r="J110" s="306"/>
      <c r="K110" s="307"/>
      <c r="L110" s="148">
        <v>326.5</v>
      </c>
      <c r="M110" s="230">
        <f>L110*1.18</f>
        <v>385.27</v>
      </c>
      <c r="N110" s="213"/>
      <c r="O110" s="205"/>
      <c r="S110" s="160"/>
    </row>
    <row r="111" spans="1:19" ht="12" customHeight="1">
      <c r="A111" s="101"/>
      <c r="B111" s="158"/>
      <c r="C111" s="308" t="s">
        <v>168</v>
      </c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216"/>
      <c r="O111" s="205"/>
      <c r="S111" s="160"/>
    </row>
    <row r="112" spans="1:23" ht="18.75" customHeight="1">
      <c r="A112" s="87">
        <v>37</v>
      </c>
      <c r="B112" s="164" t="s">
        <v>169</v>
      </c>
      <c r="C112" s="163">
        <v>400</v>
      </c>
      <c r="D112" s="163" t="s">
        <v>170</v>
      </c>
      <c r="E112" s="163">
        <v>9</v>
      </c>
      <c r="F112" s="163">
        <v>22.4</v>
      </c>
      <c r="G112" s="163" t="s">
        <v>171</v>
      </c>
      <c r="H112" s="163" t="s">
        <v>172</v>
      </c>
      <c r="I112" s="163">
        <v>700</v>
      </c>
      <c r="J112" s="164" t="s">
        <v>51</v>
      </c>
      <c r="K112" s="163">
        <v>24</v>
      </c>
      <c r="L112" s="165">
        <v>613</v>
      </c>
      <c r="M112" s="191">
        <f>L112*1.18</f>
        <v>723.3399999999999</v>
      </c>
      <c r="N112" s="213"/>
      <c r="O112" s="205"/>
      <c r="S112" s="160"/>
      <c r="T112" s="157"/>
      <c r="U112" s="159"/>
      <c r="W112" s="3"/>
    </row>
    <row r="113" spans="1:23" ht="14.25" customHeight="1">
      <c r="A113" s="87"/>
      <c r="B113" s="164"/>
      <c r="C113" s="163"/>
      <c r="D113" s="163"/>
      <c r="E113" s="163"/>
      <c r="F113" s="163"/>
      <c r="G113" s="163"/>
      <c r="H113" s="163"/>
      <c r="I113" s="163"/>
      <c r="J113" s="164" t="s">
        <v>151</v>
      </c>
      <c r="K113" s="163">
        <v>25.5</v>
      </c>
      <c r="L113" s="165">
        <v>645.5</v>
      </c>
      <c r="M113" s="191">
        <f aca="true" t="shared" si="3" ref="M113:M118">L113*1.18</f>
        <v>761.6899999999999</v>
      </c>
      <c r="N113" s="213"/>
      <c r="O113" s="205"/>
      <c r="S113" s="160"/>
      <c r="T113" s="3"/>
      <c r="U113" s="161"/>
      <c r="W113" s="3"/>
    </row>
    <row r="114" spans="1:23" ht="12.75" customHeight="1">
      <c r="A114" s="87"/>
      <c r="B114" s="164"/>
      <c r="C114" s="163"/>
      <c r="D114" s="163"/>
      <c r="E114" s="163"/>
      <c r="F114" s="163"/>
      <c r="G114" s="163"/>
      <c r="H114" s="163"/>
      <c r="I114" s="163"/>
      <c r="J114" s="164" t="s">
        <v>152</v>
      </c>
      <c r="K114" s="163">
        <v>29.5</v>
      </c>
      <c r="L114" s="165">
        <v>666.5</v>
      </c>
      <c r="M114" s="191">
        <f t="shared" si="3"/>
        <v>786.4699999999999</v>
      </c>
      <c r="N114" s="213"/>
      <c r="O114" s="205"/>
      <c r="S114" s="160"/>
      <c r="T114" s="158"/>
      <c r="U114" s="162"/>
      <c r="W114" s="3"/>
    </row>
    <row r="115" spans="1:23" ht="18" customHeight="1">
      <c r="A115" s="87">
        <v>38</v>
      </c>
      <c r="B115" s="164" t="s">
        <v>173</v>
      </c>
      <c r="C115" s="163">
        <v>630</v>
      </c>
      <c r="D115" s="163" t="s">
        <v>170</v>
      </c>
      <c r="E115" s="163">
        <v>9</v>
      </c>
      <c r="F115" s="163">
        <v>22.4</v>
      </c>
      <c r="G115" s="163" t="s">
        <v>174</v>
      </c>
      <c r="H115" s="163" t="s">
        <v>175</v>
      </c>
      <c r="I115" s="163">
        <v>900</v>
      </c>
      <c r="J115" s="164" t="s">
        <v>51</v>
      </c>
      <c r="K115" s="163">
        <v>27.3</v>
      </c>
      <c r="L115" s="165">
        <v>741.5</v>
      </c>
      <c r="M115" s="191">
        <f t="shared" si="3"/>
        <v>874.9699999999999</v>
      </c>
      <c r="N115" s="213"/>
      <c r="O115" s="205"/>
      <c r="S115" s="160"/>
      <c r="W115" s="3"/>
    </row>
    <row r="116" spans="1:19" ht="11.25" customHeight="1">
      <c r="A116" s="87"/>
      <c r="B116" s="164"/>
      <c r="C116" s="163"/>
      <c r="D116" s="163"/>
      <c r="E116" s="163"/>
      <c r="F116" s="163"/>
      <c r="G116" s="163"/>
      <c r="H116" s="163"/>
      <c r="I116" s="163"/>
      <c r="J116" s="164" t="s">
        <v>151</v>
      </c>
      <c r="K116" s="163">
        <v>29</v>
      </c>
      <c r="L116" s="165">
        <v>763.5</v>
      </c>
      <c r="M116" s="191">
        <f t="shared" si="3"/>
        <v>900.93</v>
      </c>
      <c r="N116" s="213"/>
      <c r="O116" s="205"/>
      <c r="S116" s="160"/>
    </row>
    <row r="117" spans="1:19" ht="12.75" customHeight="1">
      <c r="A117" s="87"/>
      <c r="B117" s="164"/>
      <c r="C117" s="163"/>
      <c r="D117" s="163"/>
      <c r="E117" s="163"/>
      <c r="F117" s="163"/>
      <c r="G117" s="163"/>
      <c r="H117" s="163"/>
      <c r="I117" s="163"/>
      <c r="J117" s="164" t="s">
        <v>152</v>
      </c>
      <c r="K117" s="163">
        <v>35</v>
      </c>
      <c r="L117" s="165">
        <v>841.5</v>
      </c>
      <c r="M117" s="191">
        <f t="shared" si="3"/>
        <v>992.9699999999999</v>
      </c>
      <c r="N117" s="213"/>
      <c r="O117" s="205"/>
      <c r="S117" s="160"/>
    </row>
    <row r="118" spans="1:19" ht="21.75" customHeight="1">
      <c r="A118" s="87">
        <v>39</v>
      </c>
      <c r="B118" s="164" t="s">
        <v>176</v>
      </c>
      <c r="C118" s="163">
        <v>1000</v>
      </c>
      <c r="D118" s="163" t="s">
        <v>170</v>
      </c>
      <c r="E118" s="163">
        <v>9</v>
      </c>
      <c r="F118" s="163">
        <v>22.4</v>
      </c>
      <c r="G118" s="163" t="s">
        <v>177</v>
      </c>
      <c r="H118" s="163" t="s">
        <v>29</v>
      </c>
      <c r="I118" s="163">
        <v>800</v>
      </c>
      <c r="J118" s="164" t="s">
        <v>51</v>
      </c>
      <c r="K118" s="163">
        <v>31.5</v>
      </c>
      <c r="L118" s="165">
        <v>929</v>
      </c>
      <c r="M118" s="191">
        <f t="shared" si="3"/>
        <v>1096.22</v>
      </c>
      <c r="N118" s="213"/>
      <c r="O118" s="205"/>
      <c r="S118" s="160"/>
    </row>
    <row r="119" spans="14:19" ht="2.25" customHeight="1">
      <c r="N119" s="213"/>
      <c r="O119" s="205"/>
      <c r="S119" s="160"/>
    </row>
    <row r="120" spans="1:19" ht="14.25" customHeight="1">
      <c r="A120" s="166"/>
      <c r="B120" s="166"/>
      <c r="C120" s="166"/>
      <c r="D120" s="166"/>
      <c r="E120" s="166"/>
      <c r="F120" s="166"/>
      <c r="G120" s="167"/>
      <c r="H120" s="166"/>
      <c r="I120" s="166"/>
      <c r="J120" s="166"/>
      <c r="N120" s="217"/>
      <c r="O120" s="213"/>
      <c r="S120" s="160"/>
    </row>
    <row r="121" spans="1:19" ht="12.75">
      <c r="A121" s="170" t="s">
        <v>187</v>
      </c>
      <c r="B121" s="170"/>
      <c r="C121" s="170"/>
      <c r="D121" s="170"/>
      <c r="E121" s="170"/>
      <c r="F121" s="170"/>
      <c r="G121" s="171"/>
      <c r="H121" s="170"/>
      <c r="I121" s="170"/>
      <c r="J121" s="170"/>
      <c r="M121" s="92"/>
      <c r="N121" s="213"/>
      <c r="O121" s="207"/>
      <c r="S121" s="160"/>
    </row>
    <row r="122" spans="1:19" ht="12.75">
      <c r="A122" s="166" t="s">
        <v>186</v>
      </c>
      <c r="B122" s="168"/>
      <c r="C122" s="168"/>
      <c r="D122" s="168"/>
      <c r="E122" s="168"/>
      <c r="F122" s="166"/>
      <c r="G122" s="167"/>
      <c r="H122" s="166"/>
      <c r="I122" s="166"/>
      <c r="J122" s="166"/>
      <c r="M122" s="92"/>
      <c r="N122" s="213"/>
      <c r="O122" s="207"/>
      <c r="S122" s="160"/>
    </row>
    <row r="123" spans="1:19" s="170" customFormat="1" ht="12.75" customHeight="1">
      <c r="A123" s="170" t="s">
        <v>184</v>
      </c>
      <c r="G123" s="171"/>
      <c r="L123" s="172"/>
      <c r="M123" s="173"/>
      <c r="N123" s="218"/>
      <c r="O123" s="219"/>
      <c r="P123" s="220"/>
      <c r="Q123" s="220"/>
      <c r="R123" s="221"/>
      <c r="S123" s="178"/>
    </row>
    <row r="124" spans="1:19" s="170" customFormat="1" ht="12.75" customHeight="1">
      <c r="A124" s="170" t="s">
        <v>185</v>
      </c>
      <c r="G124" s="171"/>
      <c r="L124" s="172"/>
      <c r="M124" s="173"/>
      <c r="N124" s="219"/>
      <c r="O124" s="219"/>
      <c r="P124" s="220"/>
      <c r="Q124" s="220"/>
      <c r="R124" s="221"/>
      <c r="S124" s="178"/>
    </row>
    <row r="125" spans="1:19" ht="12.75" customHeight="1">
      <c r="A125" s="166"/>
      <c r="B125" s="168" t="s">
        <v>178</v>
      </c>
      <c r="C125" s="168"/>
      <c r="D125" s="168"/>
      <c r="E125" s="168"/>
      <c r="F125" s="168"/>
      <c r="G125" s="169"/>
      <c r="H125" s="168"/>
      <c r="I125" s="166"/>
      <c r="J125" s="166"/>
      <c r="M125" s="92"/>
      <c r="O125" s="207"/>
      <c r="S125" s="160"/>
    </row>
    <row r="126" spans="1:19" ht="12.75" customHeight="1">
      <c r="A126" s="166"/>
      <c r="B126" s="168" t="s">
        <v>179</v>
      </c>
      <c r="C126" s="168"/>
      <c r="D126" s="168"/>
      <c r="E126" s="168"/>
      <c r="F126" s="168"/>
      <c r="G126" s="169"/>
      <c r="H126" s="168"/>
      <c r="I126" s="168"/>
      <c r="J126" s="168"/>
      <c r="M126" s="92"/>
      <c r="O126" s="207"/>
      <c r="S126" s="160"/>
    </row>
    <row r="127" spans="1:19" ht="12.75" customHeight="1">
      <c r="A127" s="166"/>
      <c r="B127" s="168" t="s">
        <v>180</v>
      </c>
      <c r="C127" s="168"/>
      <c r="D127" s="168"/>
      <c r="E127" s="168"/>
      <c r="F127" s="168"/>
      <c r="G127" s="169"/>
      <c r="H127" s="168"/>
      <c r="I127" s="168"/>
      <c r="J127" s="168"/>
      <c r="M127" s="92"/>
      <c r="O127" s="207"/>
      <c r="S127" s="160"/>
    </row>
    <row r="128" spans="1:19" ht="12.75" customHeight="1">
      <c r="A128" s="168"/>
      <c r="B128" s="168" t="s">
        <v>181</v>
      </c>
      <c r="C128" s="168"/>
      <c r="D128" s="168"/>
      <c r="E128" s="168"/>
      <c r="F128" s="168"/>
      <c r="G128" s="169"/>
      <c r="H128" s="168"/>
      <c r="I128" s="168"/>
      <c r="J128" s="168"/>
      <c r="M128" s="92"/>
      <c r="O128" s="207"/>
      <c r="S128" s="160"/>
    </row>
    <row r="129" spans="1:19" ht="12.75" customHeight="1">
      <c r="A129" s="168"/>
      <c r="B129" s="168" t="s">
        <v>183</v>
      </c>
      <c r="C129" s="168"/>
      <c r="D129" s="168"/>
      <c r="E129" s="168"/>
      <c r="F129" s="168"/>
      <c r="G129" s="169"/>
      <c r="H129" s="168"/>
      <c r="I129" s="168"/>
      <c r="J129" s="168"/>
      <c r="M129" s="92"/>
      <c r="O129" s="207"/>
      <c r="S129" s="160"/>
    </row>
    <row r="130" spans="1:19" ht="12.75" customHeight="1">
      <c r="A130" s="168"/>
      <c r="B130" s="168" t="s">
        <v>182</v>
      </c>
      <c r="C130" s="168"/>
      <c r="D130" s="168"/>
      <c r="E130" s="168"/>
      <c r="F130" s="168"/>
      <c r="G130" s="169"/>
      <c r="H130" s="168"/>
      <c r="I130" s="168"/>
      <c r="J130" s="168"/>
      <c r="M130" s="92"/>
      <c r="O130" s="207"/>
      <c r="S130" s="160"/>
    </row>
    <row r="131" spans="1:19" ht="12.75" customHeight="1">
      <c r="A131" s="168"/>
      <c r="B131" s="168" t="s">
        <v>190</v>
      </c>
      <c r="C131" s="168"/>
      <c r="D131" s="168"/>
      <c r="E131" s="168"/>
      <c r="F131" s="168"/>
      <c r="G131" s="169"/>
      <c r="H131" s="168"/>
      <c r="I131" s="168"/>
      <c r="J131" s="168"/>
      <c r="M131" s="92"/>
      <c r="O131" s="207"/>
      <c r="S131" s="160"/>
    </row>
    <row r="132" spans="15:19" ht="24.75" customHeight="1">
      <c r="O132" s="207"/>
      <c r="S132" s="160"/>
    </row>
    <row r="133" spans="15:19" ht="7.5" customHeight="1">
      <c r="O133" s="207"/>
      <c r="S133" s="160"/>
    </row>
    <row r="134" spans="15:19" ht="12.75" hidden="1">
      <c r="O134" s="207"/>
      <c r="S134" s="160"/>
    </row>
    <row r="135" spans="15:19" ht="14.25" customHeight="1" hidden="1">
      <c r="O135" s="207"/>
      <c r="S135" s="160"/>
    </row>
    <row r="136" spans="15:19" ht="7.5" customHeight="1" hidden="1">
      <c r="O136" s="207"/>
      <c r="S136" s="160"/>
    </row>
    <row r="137" spans="15:19" ht="12.75" hidden="1">
      <c r="O137" s="207"/>
      <c r="S137" s="160"/>
    </row>
    <row r="138" spans="15:19" ht="0.75" customHeight="1" hidden="1">
      <c r="O138" s="207"/>
      <c r="S138" s="160"/>
    </row>
    <row r="139" spans="15:19" ht="0.75" customHeight="1" hidden="1">
      <c r="O139" s="207"/>
      <c r="S139" s="160"/>
    </row>
    <row r="140" spans="15:19" ht="0.75" customHeight="1" hidden="1">
      <c r="O140" s="207"/>
      <c r="S140" s="160"/>
    </row>
    <row r="141" spans="15:19" ht="0.75" customHeight="1" hidden="1">
      <c r="O141" s="207"/>
      <c r="S141" s="160"/>
    </row>
    <row r="142" spans="15:19" ht="0.75" customHeight="1" hidden="1">
      <c r="O142" s="207"/>
      <c r="S142" s="160"/>
    </row>
    <row r="143" spans="15:19" ht="0.75" customHeight="1" hidden="1">
      <c r="O143" s="207"/>
      <c r="S143" s="160"/>
    </row>
    <row r="144" spans="15:19" ht="0.75" customHeight="1" hidden="1">
      <c r="O144" s="207"/>
      <c r="S144" s="160"/>
    </row>
    <row r="145" spans="15:19" ht="0.75" customHeight="1" hidden="1">
      <c r="O145" s="207"/>
      <c r="S145" s="160"/>
    </row>
    <row r="146" spans="15:19" ht="0.75" customHeight="1" hidden="1">
      <c r="O146" s="207"/>
      <c r="S146" s="160"/>
    </row>
    <row r="147" spans="15:19" ht="0.75" customHeight="1" hidden="1">
      <c r="O147" s="207"/>
      <c r="S147" s="160"/>
    </row>
    <row r="148" spans="15:19" ht="0.75" customHeight="1" hidden="1">
      <c r="O148" s="207"/>
      <c r="S148" s="160"/>
    </row>
    <row r="149" spans="15:19" ht="0.75" customHeight="1" hidden="1">
      <c r="O149" s="207"/>
      <c r="S149" s="160"/>
    </row>
    <row r="150" spans="15:19" ht="0.75" customHeight="1" hidden="1">
      <c r="O150" s="207"/>
      <c r="S150" s="160"/>
    </row>
    <row r="151" spans="15:19" ht="0.75" customHeight="1" hidden="1">
      <c r="O151" s="207"/>
      <c r="S151" s="160"/>
    </row>
    <row r="152" spans="15:19" ht="0.75" customHeight="1" hidden="1">
      <c r="O152" s="207"/>
      <c r="S152" s="160"/>
    </row>
    <row r="153" spans="15:19" ht="0.75" customHeight="1" hidden="1">
      <c r="O153" s="207"/>
      <c r="S153" s="160"/>
    </row>
    <row r="154" spans="15:19" ht="0.75" customHeight="1" hidden="1">
      <c r="O154" s="207"/>
      <c r="S154" s="160"/>
    </row>
    <row r="155" spans="12:19" ht="0.75" customHeight="1" hidden="1">
      <c r="L155" s="28"/>
      <c r="O155" s="207"/>
      <c r="S155" s="160"/>
    </row>
    <row r="156" spans="2:19" ht="0.75" customHeight="1" hidden="1">
      <c r="B156" s="3"/>
      <c r="O156" s="207"/>
      <c r="S156" s="160"/>
    </row>
    <row r="157" spans="15:19" ht="20.25" customHeight="1" hidden="1">
      <c r="O157" s="207"/>
      <c r="S157" s="160"/>
    </row>
    <row r="158" spans="15:19" ht="27.75" customHeight="1" hidden="1">
      <c r="O158" s="207"/>
      <c r="S158" s="160"/>
    </row>
    <row r="159" spans="15:19" ht="9" customHeight="1">
      <c r="O159" s="207"/>
      <c r="S159" s="160"/>
    </row>
    <row r="160" spans="15:19" ht="19.5" customHeight="1">
      <c r="O160" s="207"/>
      <c r="S160" s="160"/>
    </row>
    <row r="161" spans="15:19" ht="47.25" customHeight="1" thickBot="1">
      <c r="O161" s="207"/>
      <c r="S161" s="160"/>
    </row>
    <row r="162" spans="1:19" ht="24" customHeight="1">
      <c r="A162" s="269" t="s">
        <v>0</v>
      </c>
      <c r="B162" s="272" t="s">
        <v>6</v>
      </c>
      <c r="C162" s="255" t="s">
        <v>128</v>
      </c>
      <c r="D162" s="277"/>
      <c r="E162" s="277"/>
      <c r="F162" s="278"/>
      <c r="G162" s="275" t="s">
        <v>131</v>
      </c>
      <c r="H162" s="275" t="s">
        <v>129</v>
      </c>
      <c r="I162" s="275" t="s">
        <v>130</v>
      </c>
      <c r="J162" s="275" t="s">
        <v>132</v>
      </c>
      <c r="K162" s="309" t="s">
        <v>126</v>
      </c>
      <c r="L162" s="309"/>
      <c r="M162" s="284" t="s">
        <v>127</v>
      </c>
      <c r="O162" s="207"/>
      <c r="S162" s="160"/>
    </row>
    <row r="163" spans="1:19" ht="24" customHeight="1">
      <c r="A163" s="270"/>
      <c r="B163" s="273"/>
      <c r="C163" s="279"/>
      <c r="D163" s="280"/>
      <c r="E163" s="280"/>
      <c r="F163" s="281"/>
      <c r="G163" s="276"/>
      <c r="H163" s="276"/>
      <c r="I163" s="276"/>
      <c r="J163" s="276"/>
      <c r="K163" s="254" t="s">
        <v>133</v>
      </c>
      <c r="L163" s="284" t="s">
        <v>134</v>
      </c>
      <c r="M163" s="285"/>
      <c r="O163" s="207"/>
      <c r="S163" s="160"/>
    </row>
    <row r="164" spans="1:19" ht="22.5" customHeight="1">
      <c r="A164" s="270"/>
      <c r="B164" s="273"/>
      <c r="C164" s="84" t="s">
        <v>11</v>
      </c>
      <c r="D164" s="84" t="s">
        <v>72</v>
      </c>
      <c r="E164" s="84" t="s">
        <v>12</v>
      </c>
      <c r="F164" s="84" t="s">
        <v>13</v>
      </c>
      <c r="G164" s="276"/>
      <c r="H164" s="276"/>
      <c r="I164" s="276"/>
      <c r="J164" s="276"/>
      <c r="K164" s="276"/>
      <c r="L164" s="285"/>
      <c r="M164" s="285"/>
      <c r="O164" s="207"/>
      <c r="S164" s="160"/>
    </row>
    <row r="165" spans="1:19" ht="13.5" thickBot="1">
      <c r="A165" s="271"/>
      <c r="B165" s="274"/>
      <c r="C165" s="85" t="s">
        <v>17</v>
      </c>
      <c r="D165" s="85" t="s">
        <v>18</v>
      </c>
      <c r="E165" s="85" t="s">
        <v>19</v>
      </c>
      <c r="F165" s="85" t="s">
        <v>20</v>
      </c>
      <c r="G165" s="253"/>
      <c r="H165" s="253"/>
      <c r="I165" s="253"/>
      <c r="J165" s="253"/>
      <c r="K165" s="253"/>
      <c r="L165" s="286"/>
      <c r="M165" s="290"/>
      <c r="O165" s="207"/>
      <c r="S165" s="160"/>
    </row>
    <row r="166" spans="1:19" ht="13.5" thickBot="1">
      <c r="A166" s="287" t="s">
        <v>94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9"/>
      <c r="O166" s="207"/>
      <c r="P166" s="204"/>
      <c r="Q166" s="212"/>
      <c r="R166" s="176"/>
      <c r="S166" s="175"/>
    </row>
    <row r="167" spans="1:19" ht="12.75">
      <c r="A167" s="88">
        <v>40</v>
      </c>
      <c r="B167" s="86" t="s">
        <v>95</v>
      </c>
      <c r="C167" s="86">
        <v>1000</v>
      </c>
      <c r="D167" s="86">
        <v>0.5</v>
      </c>
      <c r="E167" s="86">
        <v>3</v>
      </c>
      <c r="F167" s="116">
        <v>7</v>
      </c>
      <c r="G167" s="86">
        <v>3600</v>
      </c>
      <c r="H167" s="86" t="s">
        <v>96</v>
      </c>
      <c r="I167" s="86">
        <v>1650</v>
      </c>
      <c r="J167" s="86" t="s">
        <v>97</v>
      </c>
      <c r="K167" s="149">
        <v>22.5</v>
      </c>
      <c r="L167" s="150">
        <v>622</v>
      </c>
      <c r="M167" s="152">
        <f aca="true" t="shared" si="4" ref="M167:M176">L167*1.18</f>
        <v>733.9599999999999</v>
      </c>
      <c r="N167" s="199"/>
      <c r="O167" s="202"/>
      <c r="P167" s="202"/>
      <c r="Q167" s="204"/>
      <c r="R167" s="176"/>
      <c r="S167" s="175"/>
    </row>
    <row r="168" spans="1:19" ht="12.75">
      <c r="A168" s="89">
        <v>41</v>
      </c>
      <c r="B168" s="87" t="s">
        <v>98</v>
      </c>
      <c r="C168" s="87">
        <v>2000</v>
      </c>
      <c r="D168" s="87">
        <v>0.5</v>
      </c>
      <c r="E168" s="87">
        <v>3</v>
      </c>
      <c r="F168" s="117">
        <v>7</v>
      </c>
      <c r="G168" s="87">
        <v>3600</v>
      </c>
      <c r="H168" s="87" t="s">
        <v>96</v>
      </c>
      <c r="I168" s="87">
        <v>1650</v>
      </c>
      <c r="J168" s="87" t="s">
        <v>99</v>
      </c>
      <c r="K168" s="151">
        <v>31</v>
      </c>
      <c r="L168" s="152">
        <v>638</v>
      </c>
      <c r="M168" s="152">
        <f t="shared" si="4"/>
        <v>752.8399999999999</v>
      </c>
      <c r="N168" s="199"/>
      <c r="O168" s="202"/>
      <c r="P168" s="202"/>
      <c r="Q168" s="204"/>
      <c r="R168" s="176"/>
      <c r="S168" s="175"/>
    </row>
    <row r="169" spans="1:19" ht="12.75">
      <c r="A169" s="89">
        <v>42</v>
      </c>
      <c r="B169" s="87" t="s">
        <v>100</v>
      </c>
      <c r="C169" s="87">
        <v>2000</v>
      </c>
      <c r="D169" s="87">
        <v>0.5</v>
      </c>
      <c r="E169" s="87">
        <v>3</v>
      </c>
      <c r="F169" s="117">
        <v>7</v>
      </c>
      <c r="G169" s="87">
        <v>3600</v>
      </c>
      <c r="H169" s="87" t="s">
        <v>101</v>
      </c>
      <c r="I169" s="87">
        <v>1650</v>
      </c>
      <c r="J169" s="87" t="s">
        <v>102</v>
      </c>
      <c r="K169" s="151">
        <v>31</v>
      </c>
      <c r="L169" s="152">
        <v>645</v>
      </c>
      <c r="M169" s="152">
        <f t="shared" si="4"/>
        <v>761.0999999999999</v>
      </c>
      <c r="N169" s="199"/>
      <c r="O169" s="202"/>
      <c r="P169" s="202"/>
      <c r="Q169" s="204"/>
      <c r="R169" s="176"/>
      <c r="S169" s="175"/>
    </row>
    <row r="170" spans="1:19" ht="12.75">
      <c r="A170" s="89">
        <v>43</v>
      </c>
      <c r="B170" s="87" t="s">
        <v>103</v>
      </c>
      <c r="C170" s="87">
        <v>3200</v>
      </c>
      <c r="D170" s="87">
        <v>0.5</v>
      </c>
      <c r="E170" s="87">
        <v>3</v>
      </c>
      <c r="F170" s="117">
        <v>7</v>
      </c>
      <c r="G170" s="87">
        <v>3600</v>
      </c>
      <c r="H170" s="87" t="s">
        <v>101</v>
      </c>
      <c r="I170" s="87">
        <v>1650</v>
      </c>
      <c r="J170" s="87" t="s">
        <v>102</v>
      </c>
      <c r="K170" s="151">
        <v>43</v>
      </c>
      <c r="L170" s="152">
        <v>770</v>
      </c>
      <c r="M170" s="152">
        <f t="shared" si="4"/>
        <v>908.5999999999999</v>
      </c>
      <c r="N170" s="199"/>
      <c r="O170" s="202"/>
      <c r="P170" s="202"/>
      <c r="Q170" s="204"/>
      <c r="R170" s="176"/>
      <c r="S170" s="175"/>
    </row>
    <row r="171" spans="1:19" ht="16.5" customHeight="1">
      <c r="A171" s="89">
        <v>44</v>
      </c>
      <c r="B171" s="87" t="s">
        <v>104</v>
      </c>
      <c r="C171" s="87">
        <v>3200</v>
      </c>
      <c r="D171" s="87">
        <v>0.5</v>
      </c>
      <c r="E171" s="87">
        <v>3</v>
      </c>
      <c r="F171" s="117">
        <v>7</v>
      </c>
      <c r="G171" s="87">
        <v>3600</v>
      </c>
      <c r="H171" s="87" t="s">
        <v>105</v>
      </c>
      <c r="I171" s="87">
        <v>2050</v>
      </c>
      <c r="J171" s="87" t="s">
        <v>106</v>
      </c>
      <c r="K171" s="151">
        <v>51</v>
      </c>
      <c r="L171" s="152">
        <v>861</v>
      </c>
      <c r="M171" s="152">
        <f t="shared" si="4"/>
        <v>1015.9799999999999</v>
      </c>
      <c r="N171" s="199"/>
      <c r="O171" s="202"/>
      <c r="P171" s="202"/>
      <c r="Q171" s="204"/>
      <c r="R171" s="176"/>
      <c r="S171" s="175"/>
    </row>
    <row r="172" spans="1:19" ht="12" customHeight="1" thickBot="1">
      <c r="A172" s="90">
        <v>45</v>
      </c>
      <c r="B172" s="91" t="s">
        <v>107</v>
      </c>
      <c r="C172" s="91">
        <v>5000</v>
      </c>
      <c r="D172" s="91">
        <v>0.25</v>
      </c>
      <c r="E172" s="91">
        <v>3</v>
      </c>
      <c r="F172" s="119">
        <v>7</v>
      </c>
      <c r="G172" s="91">
        <v>4000</v>
      </c>
      <c r="H172" s="91" t="s">
        <v>108</v>
      </c>
      <c r="I172" s="91">
        <v>2450</v>
      </c>
      <c r="J172" s="91" t="s">
        <v>109</v>
      </c>
      <c r="K172" s="144">
        <v>59</v>
      </c>
      <c r="L172" s="148">
        <v>1016</v>
      </c>
      <c r="M172" s="152">
        <f t="shared" si="4"/>
        <v>1198.8799999999999</v>
      </c>
      <c r="N172" s="199"/>
      <c r="O172" s="202"/>
      <c r="P172" s="202"/>
      <c r="Q172" s="204"/>
      <c r="S172" s="160"/>
    </row>
    <row r="173" spans="1:19" ht="13.5" thickBot="1">
      <c r="A173" s="179" t="s">
        <v>161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1"/>
      <c r="M173" s="232"/>
      <c r="O173" s="213"/>
      <c r="S173" s="160"/>
    </row>
    <row r="174" spans="1:19" ht="12.75">
      <c r="A174" s="182">
        <v>46</v>
      </c>
      <c r="B174" s="183" t="s">
        <v>110</v>
      </c>
      <c r="C174" s="183">
        <v>1000</v>
      </c>
      <c r="D174" s="183">
        <v>0.5</v>
      </c>
      <c r="E174" s="183">
        <v>3</v>
      </c>
      <c r="F174" s="184">
        <v>7</v>
      </c>
      <c r="G174" s="183">
        <v>3600</v>
      </c>
      <c r="H174" s="183" t="s">
        <v>96</v>
      </c>
      <c r="I174" s="183">
        <v>1650</v>
      </c>
      <c r="J174" s="183" t="s">
        <v>99</v>
      </c>
      <c r="K174" s="184">
        <v>22.5</v>
      </c>
      <c r="L174" s="185">
        <v>689</v>
      </c>
      <c r="M174" s="152">
        <f t="shared" si="4"/>
        <v>813.02</v>
      </c>
      <c r="N174" s="199"/>
      <c r="O174" s="202"/>
      <c r="P174" s="202"/>
      <c r="Q174" s="204"/>
      <c r="S174" s="160"/>
    </row>
    <row r="175" spans="1:19" ht="12.75">
      <c r="A175" s="186">
        <v>47</v>
      </c>
      <c r="B175" s="122" t="s">
        <v>111</v>
      </c>
      <c r="C175" s="122">
        <v>2000</v>
      </c>
      <c r="D175" s="122">
        <v>0.5</v>
      </c>
      <c r="E175" s="122">
        <v>3</v>
      </c>
      <c r="F175" s="123">
        <v>7</v>
      </c>
      <c r="G175" s="122">
        <v>3400</v>
      </c>
      <c r="H175" s="122" t="s">
        <v>96</v>
      </c>
      <c r="I175" s="122">
        <v>1650</v>
      </c>
      <c r="J175" s="122" t="s">
        <v>112</v>
      </c>
      <c r="K175" s="123">
        <v>31</v>
      </c>
      <c r="L175" s="153">
        <v>717</v>
      </c>
      <c r="M175" s="152">
        <f t="shared" si="4"/>
        <v>846.06</v>
      </c>
      <c r="N175" s="199"/>
      <c r="O175" s="202"/>
      <c r="P175" s="202"/>
      <c r="Q175" s="204"/>
      <c r="S175" s="160"/>
    </row>
    <row r="176" spans="1:19" ht="13.5" thickBot="1">
      <c r="A176" s="187">
        <v>48</v>
      </c>
      <c r="B176" s="188" t="s">
        <v>113</v>
      </c>
      <c r="C176" s="188">
        <v>3200</v>
      </c>
      <c r="D176" s="188">
        <v>0.5</v>
      </c>
      <c r="E176" s="188">
        <v>3</v>
      </c>
      <c r="F176" s="189">
        <v>7</v>
      </c>
      <c r="G176" s="188">
        <v>3400</v>
      </c>
      <c r="H176" s="188" t="s">
        <v>101</v>
      </c>
      <c r="I176" s="188">
        <v>1650</v>
      </c>
      <c r="J176" s="188" t="s">
        <v>114</v>
      </c>
      <c r="K176" s="189">
        <v>34</v>
      </c>
      <c r="L176" s="190">
        <v>876</v>
      </c>
      <c r="M176" s="152">
        <f t="shared" si="4"/>
        <v>1033.6799999999998</v>
      </c>
      <c r="N176" s="199"/>
      <c r="O176" s="202"/>
      <c r="P176" s="202"/>
      <c r="Q176" s="204"/>
      <c r="S176" s="160"/>
    </row>
    <row r="177" spans="13:19" ht="18.75" customHeight="1">
      <c r="M177" s="24"/>
      <c r="O177" s="213"/>
      <c r="S177" s="160"/>
    </row>
    <row r="178" spans="13:19" ht="12.75">
      <c r="M178" s="24"/>
      <c r="O178" s="213"/>
      <c r="S178" s="160"/>
    </row>
    <row r="179" spans="13:19" ht="12.75">
      <c r="M179" s="24"/>
      <c r="O179" s="213"/>
      <c r="S179" s="160"/>
    </row>
    <row r="180" spans="13:19" ht="12.75">
      <c r="M180" s="24"/>
      <c r="O180" s="213"/>
      <c r="S180" s="160"/>
    </row>
    <row r="181" spans="13:19" ht="12.75">
      <c r="M181" s="24"/>
      <c r="O181" s="213"/>
      <c r="S181" s="160"/>
    </row>
    <row r="182" spans="13:19" ht="12.75">
      <c r="M182" s="24"/>
      <c r="O182" s="213"/>
      <c r="S182" s="160"/>
    </row>
    <row r="183" spans="13:19" ht="12.75">
      <c r="M183" s="24"/>
      <c r="O183" s="207"/>
      <c r="S183" s="160"/>
    </row>
    <row r="184" spans="13:19" ht="12.75">
      <c r="M184" s="24"/>
      <c r="O184" s="207"/>
      <c r="S184" s="160"/>
    </row>
    <row r="185" spans="13:19" ht="12.75">
      <c r="M185" s="24"/>
      <c r="S185" s="160"/>
    </row>
    <row r="186" spans="13:19" ht="12.75">
      <c r="M186" s="24"/>
      <c r="S186" s="160"/>
    </row>
    <row r="187" spans="13:19" ht="12.75">
      <c r="M187" s="24"/>
      <c r="S187" s="160"/>
    </row>
    <row r="188" spans="13:19" ht="12.75">
      <c r="M188" s="24"/>
      <c r="S188" s="160"/>
    </row>
    <row r="189" spans="13:19" ht="12.75">
      <c r="M189" s="24"/>
      <c r="S189" s="160"/>
    </row>
    <row r="190" spans="13:19" ht="12.75">
      <c r="M190" s="24"/>
      <c r="S190" s="160"/>
    </row>
    <row r="191" spans="13:19" ht="2.25" customHeight="1">
      <c r="M191" s="24"/>
      <c r="S191" s="160"/>
    </row>
    <row r="192" spans="13:19" ht="12.75">
      <c r="M192" s="24"/>
      <c r="S192" s="160"/>
    </row>
    <row r="193" spans="13:19" ht="12.75">
      <c r="M193" s="24"/>
      <c r="S193" s="160"/>
    </row>
    <row r="194" spans="13:19" ht="12.75">
      <c r="M194" s="24"/>
      <c r="S194" s="160"/>
    </row>
    <row r="195" spans="13:19" ht="12.75">
      <c r="M195" s="24"/>
      <c r="S195" s="160"/>
    </row>
    <row r="196" spans="13:19" ht="6.75" customHeight="1">
      <c r="M196" s="24"/>
      <c r="S196" s="160"/>
    </row>
    <row r="197" spans="13:19" ht="12.75">
      <c r="M197" s="24"/>
      <c r="S197" s="160"/>
    </row>
    <row r="198" spans="13:19" ht="12.75">
      <c r="M198" s="24"/>
      <c r="S198" s="160"/>
    </row>
    <row r="199" spans="13:19" ht="6" customHeight="1">
      <c r="M199" s="24"/>
      <c r="S199" s="160"/>
    </row>
    <row r="200" spans="13:19" ht="12.75">
      <c r="M200" s="24"/>
      <c r="S200" s="160"/>
    </row>
    <row r="201" spans="13:19" ht="12.75">
      <c r="M201" s="24"/>
      <c r="S201" s="160"/>
    </row>
    <row r="202" spans="13:19" ht="12.75">
      <c r="M202" s="24"/>
      <c r="S202" s="160"/>
    </row>
    <row r="203" spans="13:19" ht="12.75">
      <c r="M203" s="24"/>
      <c r="S203" s="160"/>
    </row>
    <row r="204" spans="13:19" ht="12.75">
      <c r="M204" s="24"/>
      <c r="S204" s="160"/>
    </row>
    <row r="205" spans="13:19" ht="12.75">
      <c r="M205" s="24"/>
      <c r="S205" s="160"/>
    </row>
    <row r="206" ht="12.75">
      <c r="S206" s="160"/>
    </row>
    <row r="207" ht="12.75">
      <c r="S207" s="160"/>
    </row>
    <row r="208" ht="12.75">
      <c r="S208" s="160"/>
    </row>
    <row r="209" ht="12.75">
      <c r="S209" s="160"/>
    </row>
    <row r="210" ht="12.75">
      <c r="S210" s="160"/>
    </row>
    <row r="211" ht="12.75">
      <c r="S211" s="160"/>
    </row>
    <row r="212" ht="12.75">
      <c r="S212" s="160"/>
    </row>
    <row r="213" ht="12.75">
      <c r="S213" s="160"/>
    </row>
    <row r="214" ht="12.75">
      <c r="S214" s="160"/>
    </row>
    <row r="215" ht="12.75">
      <c r="S215" s="160"/>
    </row>
    <row r="216" ht="3" customHeight="1">
      <c r="S216" s="160"/>
    </row>
    <row r="217" ht="3.75" customHeight="1" hidden="1">
      <c r="S217" s="160"/>
    </row>
    <row r="218" ht="12.75" customHeight="1" hidden="1">
      <c r="S218" s="160"/>
    </row>
    <row r="219" ht="12.75" customHeight="1" hidden="1">
      <c r="S219" s="160"/>
    </row>
    <row r="220" ht="12.75">
      <c r="S220" s="160"/>
    </row>
    <row r="221" ht="8.25" customHeight="1">
      <c r="S221" s="160"/>
    </row>
    <row r="222" ht="12.75" hidden="1">
      <c r="S222" s="160"/>
    </row>
    <row r="223" ht="12.75">
      <c r="S223" s="160"/>
    </row>
    <row r="224" ht="12.75">
      <c r="S224" s="160"/>
    </row>
    <row r="225" ht="12.75">
      <c r="S225" s="160"/>
    </row>
    <row r="226" ht="12.75">
      <c r="S226" s="160"/>
    </row>
    <row r="227" ht="12.75">
      <c r="S227" s="160"/>
    </row>
    <row r="228" ht="12.75">
      <c r="S228" s="160"/>
    </row>
    <row r="229" ht="12.75">
      <c r="S229" s="160"/>
    </row>
    <row r="230" ht="12.75">
      <c r="S230" s="160"/>
    </row>
    <row r="231" ht="12.75">
      <c r="S231" s="160"/>
    </row>
    <row r="232" ht="12.75">
      <c r="S232" s="160"/>
    </row>
    <row r="233" ht="12.75">
      <c r="S233" s="160"/>
    </row>
    <row r="234" ht="12.75">
      <c r="S234" s="160"/>
    </row>
    <row r="235" ht="12.75">
      <c r="S235" s="160"/>
    </row>
    <row r="236" ht="12.75">
      <c r="S236" s="160"/>
    </row>
    <row r="237" ht="12.75">
      <c r="S237" s="160"/>
    </row>
    <row r="238" ht="12.75">
      <c r="S238" s="160"/>
    </row>
    <row r="239" ht="12.75">
      <c r="S239" s="160"/>
    </row>
    <row r="240" ht="12.75">
      <c r="S240" s="160"/>
    </row>
    <row r="241" ht="12.75">
      <c r="S241" s="160"/>
    </row>
    <row r="242" ht="12.75">
      <c r="S242" s="160"/>
    </row>
    <row r="243" ht="12.75">
      <c r="S243" s="160"/>
    </row>
    <row r="244" ht="12.75">
      <c r="S244" s="160"/>
    </row>
    <row r="245" ht="12.75">
      <c r="S245" s="160"/>
    </row>
    <row r="246" ht="12.75">
      <c r="S246" s="160"/>
    </row>
    <row r="247" ht="12.75">
      <c r="S247" s="160"/>
    </row>
    <row r="248" ht="12.75">
      <c r="S248" s="160"/>
    </row>
    <row r="249" ht="12.75">
      <c r="S249" s="160"/>
    </row>
    <row r="250" ht="12.75">
      <c r="S250" s="160"/>
    </row>
  </sheetData>
  <mergeCells count="44">
    <mergeCell ref="A108:M108"/>
    <mergeCell ref="B109:B110"/>
    <mergeCell ref="H162:H165"/>
    <mergeCell ref="I162:I165"/>
    <mergeCell ref="J162:J165"/>
    <mergeCell ref="K163:K165"/>
    <mergeCell ref="C109:K109"/>
    <mergeCell ref="C110:K110"/>
    <mergeCell ref="C111:M111"/>
    <mergeCell ref="K162:L162"/>
    <mergeCell ref="C11:F11"/>
    <mergeCell ref="K11:L11"/>
    <mergeCell ref="C12:F12"/>
    <mergeCell ref="K12:L12"/>
    <mergeCell ref="L82:L84"/>
    <mergeCell ref="A166:M166"/>
    <mergeCell ref="B162:B165"/>
    <mergeCell ref="A162:A165"/>
    <mergeCell ref="C162:F163"/>
    <mergeCell ref="M162:M165"/>
    <mergeCell ref="G162:G165"/>
    <mergeCell ref="L163:L165"/>
    <mergeCell ref="M81:M84"/>
    <mergeCell ref="H87:H88"/>
    <mergeCell ref="B102:M102"/>
    <mergeCell ref="A81:A84"/>
    <mergeCell ref="B81:B84"/>
    <mergeCell ref="J81:J84"/>
    <mergeCell ref="K82:K84"/>
    <mergeCell ref="C81:F82"/>
    <mergeCell ref="G81:G84"/>
    <mergeCell ref="H81:H84"/>
    <mergeCell ref="I81:I84"/>
    <mergeCell ref="K81:L81"/>
    <mergeCell ref="G71:J71"/>
    <mergeCell ref="A66:M66"/>
    <mergeCell ref="B105:M105"/>
    <mergeCell ref="I85:I86"/>
    <mergeCell ref="H85:H86"/>
    <mergeCell ref="H91:H92"/>
    <mergeCell ref="I91:I92"/>
    <mergeCell ref="H89:H90"/>
    <mergeCell ref="I87:I88"/>
    <mergeCell ref="I89:I90"/>
  </mergeCells>
  <printOptions/>
  <pageMargins left="0.1968503937007874" right="0.1968503937007874" top="0.3937007874015748" bottom="0.1968503937007874" header="0.5118110236220472" footer="0"/>
  <pageSetup horizontalDpi="600" verticalDpi="600" orientation="portrait" paperSize="9" scale="97" r:id="rId5"/>
  <rowBreaks count="1" manualBreakCount="1">
    <brk id="70" max="255" man="1"/>
  </rowBreaks>
  <drawing r:id="rId4"/>
  <legacyDrawing r:id="rId3"/>
  <oleObjects>
    <oleObject progId="Word.Document.8" shapeId="1068023" r:id="rId1"/>
    <oleObject progId="Word.Document.8" shapeId="17356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"ЩЛЗ"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ATsygankov</dc:creator>
  <cp:keywords/>
  <dc:description/>
  <cp:lastModifiedBy>Сергей</cp:lastModifiedBy>
  <cp:lastPrinted>2007-05-02T04:28:16Z</cp:lastPrinted>
  <dcterms:created xsi:type="dcterms:W3CDTF">2002-06-26T11:03:49Z</dcterms:created>
  <dcterms:modified xsi:type="dcterms:W3CDTF">2007-05-07T09:26:09Z</dcterms:modified>
  <cp:category/>
  <cp:version/>
  <cp:contentType/>
  <cp:contentStatus/>
</cp:coreProperties>
</file>